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014e111d0b75a25a/Desktop/"/>
    </mc:Choice>
  </mc:AlternateContent>
  <xr:revisionPtr revIDLastSave="1" documentId="8_{9260FED2-DDFB-474F-936D-4DEC96E0456E}" xr6:coauthVersionLast="47" xr6:coauthVersionMax="47" xr10:uidLastSave="{D748BCF7-BD99-44E9-AA5B-3A25E29A5D88}"/>
  <bookViews>
    <workbookView xWindow="-110" yWindow="-110" windowWidth="25820" windowHeight="15500" firstSheet="6" activeTab="9" xr2:uid="{00000000-000D-0000-FFFF-FFFF00000000}"/>
  </bookViews>
  <sheets>
    <sheet name="PPMP (11Apr2025)" sheetId="9" state="hidden" r:id="rId1"/>
    <sheet name="PPMP Market Scoping (0407)" sheetId="10" state="hidden" r:id="rId2"/>
    <sheet name="PPMP" sheetId="1" state="hidden" r:id="rId3"/>
    <sheet name="PPMP Market Scoping" sheetId="8" state="hidden" r:id="rId4"/>
    <sheet name="draft Market Scoping Template" sheetId="11" state="hidden" r:id="rId5"/>
    <sheet name="Indicative PPMP" sheetId="12" state="hidden" r:id="rId6"/>
    <sheet name="Object Code" sheetId="17" r:id="rId7"/>
    <sheet name="Reference 4 - MYCA Form" sheetId="4" r:id="rId8"/>
    <sheet name="Guide to Fill-Out" sheetId="14" r:id="rId9"/>
    <sheet name="Indicative PPMP " sheetId="15" r:id="rId10"/>
    <sheet name="Reference 2 - BP Form 202" sheetId="7" state="hidden" r:id="rId11"/>
    <sheet name="Reference 3 - Purchase Request" sheetId="6" state="hidden" r:id="rId12"/>
    <sheet name="Categories (2)" sheetId="16" r:id="rId13"/>
    <sheet name="Validation" sheetId="3" state="hidden" r:id="rId14"/>
  </sheets>
  <externalReferences>
    <externalReference r:id="rId15"/>
  </externalReferences>
  <definedNames>
    <definedName name="_xlnm._FilterDatabase" localSheetId="12" hidden="1">'Categories (2)'!$A$2:$E$163</definedName>
    <definedName name="_xlnm._FilterDatabase" localSheetId="2" hidden="1">PPMP!$A$10:$W$25</definedName>
    <definedName name="_xlnm._FilterDatabase" localSheetId="0" hidden="1">'PPMP (11Apr2025)'!$A$14:$T$69</definedName>
    <definedName name="_Indicate_Name" localSheetId="4">[1]PPMP!#REF!</definedName>
    <definedName name="_Indicate_Name">[1]PPMP!#REF!</definedName>
    <definedName name="_xlnm.Print_Area" localSheetId="4">'draft Market Scoping Template'!$A$1:$AJ$39</definedName>
    <definedName name="_xlnm.Print_Area" localSheetId="8">'Guide to Fill-Out'!$A$1:$G$23</definedName>
    <definedName name="_xlnm.Print_Area" localSheetId="5">'Indicative PPMP'!$A$1:$L$35</definedName>
    <definedName name="_xlnm.Print_Area" localSheetId="9">'Indicative PPMP '!$A$1:$P$314</definedName>
    <definedName name="_xlnm.Print_Area" localSheetId="0">'PPMP (11Apr2025)'!$A$1:$T$97</definedName>
    <definedName name="_xlnm.Print_Area" localSheetId="3">'PPMP Market Scoping'!$A$1:$AD$35</definedName>
    <definedName name="_xlnm.Print_Area" localSheetId="1">'PPMP Market Scoping (0407)'!$A$1:$AD$36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6" roundtripDataSignature="AMtx7mjTwsiBkAdhBW2rmpNPh6fRSQivqA=="/>
    </ext>
  </extLst>
</workbook>
</file>

<file path=xl/calcChain.xml><?xml version="1.0" encoding="utf-8"?>
<calcChain xmlns="http://schemas.openxmlformats.org/spreadsheetml/2006/main">
  <c r="M183" i="16" l="1"/>
  <c r="N183" i="16" s="1"/>
  <c r="G182" i="16"/>
  <c r="P177" i="16"/>
  <c r="K177" i="16"/>
  <c r="J177" i="16"/>
  <c r="M174" i="16"/>
  <c r="M173" i="16"/>
  <c r="M172" i="16"/>
  <c r="N172" i="16" s="1"/>
  <c r="M171" i="16"/>
  <c r="D163" i="16"/>
  <c r="O88" i="9"/>
  <c r="I182" i="16" l="1"/>
  <c r="N174" i="16"/>
  <c r="N176" i="16" s="1"/>
  <c r="N178" i="16"/>
  <c r="AD11" i="11"/>
  <c r="AI11" i="11" s="1"/>
  <c r="AD21" i="11"/>
  <c r="AI21" i="11" s="1"/>
  <c r="AD20" i="11"/>
  <c r="AI20" i="11" s="1"/>
  <c r="AD19" i="11"/>
  <c r="AI19" i="11" s="1"/>
  <c r="AD18" i="11"/>
  <c r="AI18" i="11" s="1"/>
  <c r="AD17" i="11"/>
  <c r="AI17" i="11" s="1"/>
  <c r="AD16" i="11"/>
  <c r="AI16" i="11" s="1"/>
  <c r="AD15" i="11"/>
  <c r="AI15" i="11" s="1"/>
  <c r="AD14" i="11"/>
  <c r="AI14" i="11" s="1"/>
  <c r="AD13" i="11"/>
  <c r="AI13" i="11" s="1"/>
  <c r="AD12" i="11"/>
  <c r="AI12" i="11" s="1"/>
  <c r="W17" i="10" l="1"/>
  <c r="AB17" i="10" s="1"/>
  <c r="W18" i="10"/>
  <c r="AB18" i="10" s="1"/>
  <c r="W16" i="10"/>
  <c r="AB16" i="10" s="1"/>
  <c r="W15" i="10"/>
  <c r="AB15" i="10" s="1"/>
  <c r="W14" i="10"/>
  <c r="AB14" i="10" s="1"/>
  <c r="W13" i="10"/>
  <c r="AB13" i="10" s="1"/>
  <c r="W12" i="10"/>
  <c r="AB12" i="10" s="1"/>
  <c r="W11" i="10"/>
  <c r="AB11" i="10" s="1"/>
  <c r="W10" i="10"/>
  <c r="AB10" i="10" s="1"/>
  <c r="W9" i="10"/>
  <c r="AB9" i="10" s="1"/>
  <c r="W8" i="10"/>
  <c r="AB8" i="10" s="1"/>
  <c r="W8" i="8"/>
  <c r="W16" i="8"/>
  <c r="AB16" i="8" s="1"/>
  <c r="W9" i="8"/>
  <c r="AB9" i="8" s="1"/>
  <c r="W10" i="8"/>
  <c r="AB10" i="8" s="1"/>
  <c r="W11" i="8"/>
  <c r="AB11" i="8" s="1"/>
  <c r="W12" i="8"/>
  <c r="AB12" i="8" s="1"/>
  <c r="W13" i="8"/>
  <c r="AB13" i="8" s="1"/>
  <c r="W14" i="8"/>
  <c r="AB14" i="8" s="1"/>
  <c r="W15" i="8"/>
  <c r="AB15" i="8" s="1"/>
  <c r="W17" i="8"/>
  <c r="AB17" i="8" s="1"/>
  <c r="S24" i="1"/>
  <c r="D6" i="1" s="1"/>
  <c r="V13" i="1" a="1"/>
  <c r="V14" i="1" a="1"/>
  <c r="V15" i="1" a="1"/>
  <c r="V16" i="1" a="1"/>
  <c r="V17" i="1" a="1"/>
  <c r="V18" i="1" a="1"/>
  <c r="V19" i="1" a="1"/>
  <c r="V20" i="1" a="1"/>
  <c r="V21" i="1" a="1"/>
  <c r="V22" i="1" a="1"/>
  <c r="V23" i="1" a="1"/>
  <c r="V12" i="1" a="1"/>
  <c r="AB8"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IVY</author>
    <author>Emma Emilia M. Paz</author>
    <author>PMD</author>
  </authors>
  <commentList>
    <comment ref="B9" authorId="0" shapeId="0" xr:uid="{00000000-0006-0000-0000-000001000000}">
      <text>
        <r>
          <rPr>
            <b/>
            <sz val="9"/>
            <color indexed="81"/>
            <rFont val="Tahoma"/>
            <family val="2"/>
          </rPr>
          <t>TOOL TIP:</t>
        </r>
        <r>
          <rPr>
            <b/>
            <sz val="9"/>
            <color indexed="81"/>
            <rFont val="Tahoma"/>
            <family val="2"/>
          </rPr>
          <t xml:space="preserve">
• PPMP: </t>
        </r>
        <r>
          <rPr>
            <sz val="9"/>
            <color indexed="81"/>
            <rFont val="Tahoma"/>
            <family val="2"/>
          </rPr>
          <t>PPMP is accordance with the approved budget (i.e., General Appropriations Act, Corporate Budget, appropriations ordinance, as the case may be)</t>
        </r>
        <r>
          <rPr>
            <b/>
            <sz val="9"/>
            <color indexed="81"/>
            <rFont val="Tahoma"/>
            <family val="2"/>
          </rPr>
          <t xml:space="preserve">
• Updated/Revised PPMP: </t>
        </r>
        <r>
          <rPr>
            <sz val="9"/>
            <color indexed="81"/>
            <rFont val="Tahoma"/>
            <family val="2"/>
          </rPr>
          <t>Reflects the changes made in the PPMP (i.e., additional projects or update on the details of items in the latest PPMP).</t>
        </r>
        <r>
          <rPr>
            <b/>
            <sz val="9"/>
            <color indexed="81"/>
            <rFont val="Tahoma"/>
            <family val="2"/>
          </rPr>
          <t xml:space="preserve">
• Supplemental PPMP: </t>
        </r>
        <r>
          <rPr>
            <sz val="9"/>
            <color indexed="81"/>
            <rFont val="Tahoma"/>
            <family val="2"/>
          </rPr>
          <t>Contains additional projects supplemental to the latest PPMP (i.e., projects to be included without necessarily revising the whole PPMP). This forms part of the latest PPMP.</t>
        </r>
      </text>
    </comment>
    <comment ref="H14" authorId="0" shapeId="0" xr:uid="{00000000-0006-0000-0000-000002000000}">
      <text>
        <r>
          <rPr>
            <b/>
            <sz val="9"/>
            <color indexed="81"/>
            <rFont val="Tahoma"/>
            <family val="2"/>
          </rPr>
          <t>TOOL TIP:</t>
        </r>
        <r>
          <rPr>
            <sz val="9"/>
            <color indexed="81"/>
            <rFont val="Tahoma"/>
            <family val="2"/>
          </rPr>
          <t xml:space="preserve">
End-users should know the nature of the project as well as its availability in the market. Given that, they will also be able to determine the appropriate modality taking into consideration the conditions set in the rules.</t>
        </r>
      </text>
    </comment>
    <comment ref="C16" authorId="1" shapeId="0" xr:uid="{00000000-0006-0000-0000-000003000000}">
      <text>
        <r>
          <rPr>
            <sz val="10"/>
            <color rgb="FF000000"/>
            <rFont val="Arial"/>
            <family val="2"/>
          </rPr>
          <t xml:space="preserve">Emma Emilia M. Paz:
</t>
        </r>
      </text>
    </comment>
    <comment ref="I92" authorId="2" shapeId="0" xr:uid="{00000000-0006-0000-0000-000004000000}">
      <text>
        <r>
          <rPr>
            <b/>
            <sz val="9"/>
            <color indexed="81"/>
            <rFont val="Tahoma"/>
            <family val="2"/>
          </rPr>
          <t>PMD:</t>
        </r>
        <r>
          <rPr>
            <sz val="9"/>
            <color indexed="81"/>
            <rFont val="Tahoma"/>
            <family val="2"/>
          </rPr>
          <t xml:space="preserve">
additional signatories maybe added as necessary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A1" authorId="0" shapeId="0" xr:uid="{00000000-0006-0000-0100-000001000000}">
      <text>
        <r>
          <rPr>
            <b/>
            <sz val="9"/>
            <color indexed="81"/>
            <rFont val="Tahoma"/>
            <family val="2"/>
          </rPr>
          <t xml:space="preserve">TOOL TIP:
</t>
        </r>
        <r>
          <rPr>
            <sz val="9"/>
            <color indexed="81"/>
            <rFont val="Tahoma"/>
            <family val="2"/>
          </rPr>
          <t>Market scoping (or may also be referred to as market study or market research) is conducted by the End-User Unit to gather as much information about the goods, infrastructure projects or
expertise required.
Guide questions:
1. What are the sources of these products and services? 
2. What is the profile of the supply market?
3. How much is the cost of each product/service offered?</t>
        </r>
      </text>
    </comment>
    <comment ref="Q5" authorId="0" shapeId="0" xr:uid="{00000000-0006-0000-0100-000002000000}">
      <text>
        <r>
          <rPr>
            <b/>
            <sz val="9"/>
            <color indexed="81"/>
            <rFont val="Tahoma"/>
            <family val="2"/>
          </rPr>
          <t>NOTE:</t>
        </r>
        <r>
          <rPr>
            <sz val="9"/>
            <color indexed="81"/>
            <rFont val="Tahoma"/>
            <family val="2"/>
          </rPr>
          <t xml:space="preserve">
Additional columns may be added, if needed.</t>
        </r>
      </text>
    </comment>
    <comment ref="Y5" authorId="0" shapeId="0" xr:uid="{00000000-0006-0000-0100-000003000000}">
      <text>
        <r>
          <rPr>
            <b/>
            <sz val="9"/>
            <color indexed="81"/>
            <rFont val="Tahoma"/>
            <family val="2"/>
          </rPr>
          <t xml:space="preserve">TOOL TIP:
</t>
        </r>
        <r>
          <rPr>
            <sz val="9"/>
            <color indexed="81"/>
            <rFont val="Tahoma"/>
            <family val="2"/>
          </rPr>
          <t>Life-cycle costing is the assessment/evaluation of the costs of an asset throughout its life cycle starting from purchase to disposal (i.e., total cost of ownership of a product, including its cost of installation, operation, maintenance, conversion, and/or disposal).
(Reference shall be included - See GPM and USAID training notes).
Include on this column additional costs pertaining to the total cost of ownership for the product.</t>
        </r>
      </text>
    </comment>
    <comment ref="AA5" authorId="0" shapeId="0" xr:uid="{00000000-0006-0000-0100-000004000000}">
      <text>
        <r>
          <rPr>
            <b/>
            <sz val="9"/>
            <color indexed="81"/>
            <rFont val="Tahoma"/>
            <family val="2"/>
          </rPr>
          <t>TOOL TIP:</t>
        </r>
        <r>
          <rPr>
            <sz val="9"/>
            <color indexed="81"/>
            <rFont val="Tahoma"/>
            <family val="2"/>
          </rPr>
          <t xml:space="preserve">
Additional costs may include, but not limited to, the following:
Taxes
</t>
        </r>
      </text>
    </comment>
    <comment ref="C6" authorId="0" shapeId="0" xr:uid="{00000000-0006-0000-0100-000005000000}">
      <text>
        <r>
          <rPr>
            <b/>
            <sz val="9"/>
            <color indexed="81"/>
            <rFont val="Tahoma"/>
            <family val="2"/>
          </rPr>
          <t xml:space="preserve">TOOL TIP:
</t>
        </r>
        <r>
          <rPr>
            <i/>
            <sz val="9"/>
            <color indexed="81"/>
            <rFont val="Tahoma"/>
            <family val="2"/>
          </rPr>
          <t>EXAMPLE 1:</t>
        </r>
        <r>
          <rPr>
            <b/>
            <sz val="9"/>
            <color indexed="81"/>
            <rFont val="Tahoma"/>
            <family val="2"/>
          </rPr>
          <t xml:space="preserve">
</t>
        </r>
        <r>
          <rPr>
            <sz val="9"/>
            <color indexed="81"/>
            <rFont val="Tahoma"/>
            <family val="2"/>
          </rPr>
          <t xml:space="preserve">
</t>
        </r>
        <r>
          <rPr>
            <b/>
            <sz val="9"/>
            <color indexed="81"/>
            <rFont val="Tahoma"/>
            <family val="2"/>
          </rPr>
          <t xml:space="preserve">Program, Activity, or Project: </t>
        </r>
        <r>
          <rPr>
            <sz val="9"/>
            <color indexed="81"/>
            <rFont val="Tahoma"/>
            <family val="2"/>
          </rPr>
          <t xml:space="preserve">General Administrative Services: Sanitary Services
</t>
        </r>
        <r>
          <rPr>
            <i/>
            <sz val="9"/>
            <color indexed="81"/>
            <rFont val="Tahoma"/>
            <family val="2"/>
          </rPr>
          <t>EXAMPLE 2:</t>
        </r>
        <r>
          <rPr>
            <b/>
            <sz val="9"/>
            <color indexed="81"/>
            <rFont val="Tahoma"/>
            <family val="2"/>
          </rPr>
          <t xml:space="preserve">
</t>
        </r>
        <r>
          <rPr>
            <sz val="9"/>
            <color indexed="81"/>
            <rFont val="Tahoma"/>
            <family val="2"/>
          </rPr>
          <t xml:space="preserve">
</t>
        </r>
        <r>
          <rPr>
            <b/>
            <sz val="9"/>
            <color indexed="81"/>
            <rFont val="Tahoma"/>
            <family val="2"/>
          </rPr>
          <t xml:space="preserve">Program, Activity, of Project: </t>
        </r>
        <r>
          <rPr>
            <sz val="9"/>
            <color indexed="81"/>
            <rFont val="Tahoma"/>
            <family val="2"/>
          </rPr>
          <t xml:space="preserve">Information and Communications Technology Equipment
</t>
        </r>
      </text>
    </comment>
    <comment ref="D6" authorId="0" shapeId="0" xr:uid="{00000000-0006-0000-0100-000006000000}">
      <text>
        <r>
          <rPr>
            <b/>
            <sz val="9"/>
            <color indexed="81"/>
            <rFont val="Tahoma"/>
            <family val="2"/>
          </rPr>
          <t xml:space="preserve">TOOL TIP:
</t>
        </r>
        <r>
          <rPr>
            <i/>
            <sz val="9"/>
            <color indexed="81"/>
            <rFont val="Tahoma"/>
            <family val="2"/>
          </rPr>
          <t>EXAMPLE 1:</t>
        </r>
        <r>
          <rPr>
            <b/>
            <sz val="9"/>
            <color indexed="81"/>
            <rFont val="Tahoma"/>
            <family val="2"/>
          </rPr>
          <t xml:space="preserve">
Procurement Project: </t>
        </r>
        <r>
          <rPr>
            <sz val="9"/>
            <color indexed="81"/>
            <rFont val="Tahoma"/>
            <family val="2"/>
          </rPr>
          <t>Pest Control Services</t>
        </r>
        <r>
          <rPr>
            <b/>
            <sz val="9"/>
            <color indexed="81"/>
            <rFont val="Tahoma"/>
            <family val="2"/>
          </rPr>
          <t xml:space="preserve">
</t>
        </r>
        <r>
          <rPr>
            <i/>
            <sz val="9"/>
            <color indexed="81"/>
            <rFont val="Tahoma"/>
            <family val="2"/>
          </rPr>
          <t>EXAMPLE 2:</t>
        </r>
        <r>
          <rPr>
            <b/>
            <sz val="9"/>
            <color indexed="81"/>
            <rFont val="Tahoma"/>
            <family val="2"/>
          </rPr>
          <t xml:space="preserve">
Procurement Project:
</t>
        </r>
        <r>
          <rPr>
            <sz val="9"/>
            <color indexed="81"/>
            <rFont val="Tahoma"/>
            <family val="2"/>
          </rPr>
          <t>Lot 1: Desktop servers
Lot 2: Digital camera
Lot 3: Laptop computers</t>
        </r>
      </text>
    </comment>
    <comment ref="AC8" authorId="0" shapeId="0" xr:uid="{00000000-0006-0000-0100-000007000000}">
      <text>
        <r>
          <rPr>
            <b/>
            <sz val="9"/>
            <color indexed="81"/>
            <rFont val="Tahoma"/>
            <family val="2"/>
          </rPr>
          <t xml:space="preserve">TOOL TIP:
</t>
        </r>
        <r>
          <rPr>
            <b/>
            <i/>
            <sz val="9"/>
            <color indexed="81"/>
            <rFont val="Tahoma"/>
            <family val="2"/>
          </rPr>
          <t>Sample Specifications:</t>
        </r>
        <r>
          <rPr>
            <b/>
            <sz val="9"/>
            <color indexed="81"/>
            <rFont val="Tahoma"/>
            <family val="2"/>
          </rPr>
          <t xml:space="preserve">
Functional: </t>
        </r>
        <r>
          <rPr>
            <sz val="9"/>
            <color indexed="81"/>
            <rFont val="Tahoma"/>
            <family val="2"/>
          </rPr>
          <t xml:space="preserve">a device capable of capturing images and videos in digital memory
</t>
        </r>
        <r>
          <rPr>
            <b/>
            <sz val="9"/>
            <color indexed="81"/>
            <rFont val="Tahoma"/>
            <family val="2"/>
          </rPr>
          <t>Performance:</t>
        </r>
        <r>
          <rPr>
            <sz val="9"/>
            <color indexed="81"/>
            <rFont val="Tahoma"/>
            <family val="2"/>
          </rPr>
          <t xml:space="preserve"> can be used to capture video for at least 4 hours (continuous), with certificate from a certfying body confirming that the digital camera has been tested in accordance with ISO 18383:2015 or similar standard for digital cameras, with aftersales services support and spare parts within 6 months after delivery
</t>
        </r>
        <r>
          <rPr>
            <b/>
            <sz val="9"/>
            <color indexed="81"/>
            <rFont val="Tahoma"/>
            <family val="2"/>
          </rPr>
          <t>Technical:
   Weight:</t>
        </r>
        <r>
          <rPr>
            <sz val="9"/>
            <color indexed="81"/>
            <rFont val="Tahoma"/>
            <family val="2"/>
          </rPr>
          <t xml:space="preserve"> 150g (without battery)
   </t>
        </r>
        <r>
          <rPr>
            <b/>
            <sz val="9"/>
            <color indexed="81"/>
            <rFont val="Tahoma"/>
            <family val="2"/>
          </rPr>
          <t xml:space="preserve">Video: </t>
        </r>
        <r>
          <rPr>
            <sz val="9"/>
            <color indexed="81"/>
            <rFont val="Tahoma"/>
            <family val="2"/>
          </rPr>
          <t>HD video recording (1280 x 720), xxx</t>
        </r>
        <r>
          <rPr>
            <b/>
            <sz val="9"/>
            <color indexed="81"/>
            <rFont val="Tahoma"/>
            <family val="2"/>
          </rPr>
          <t xml:space="preserve">
  </t>
        </r>
        <r>
          <rPr>
            <sz val="9"/>
            <color indexed="81"/>
            <rFont val="Tahoma"/>
            <family val="2"/>
          </rPr>
          <t xml:space="preserve"> </t>
        </r>
        <r>
          <rPr>
            <b/>
            <sz val="9"/>
            <color indexed="81"/>
            <rFont val="Tahoma"/>
            <family val="2"/>
          </rPr>
          <t>Image:</t>
        </r>
        <r>
          <rPr>
            <sz val="9"/>
            <color indexed="81"/>
            <rFont val="Tahoma"/>
            <family val="2"/>
          </rPr>
          <t xml:space="preserve"> JPEG format, xxx
   </t>
        </r>
        <r>
          <rPr>
            <b/>
            <sz val="9"/>
            <color indexed="81"/>
            <rFont val="Tahoma"/>
            <family val="2"/>
          </rPr>
          <t>Storage:</t>
        </r>
        <r>
          <rPr>
            <sz val="9"/>
            <color indexed="81"/>
            <rFont val="Tahoma"/>
            <family val="2"/>
          </rPr>
          <t xml:space="preserve"> micro SD (2GB), micro SDHC (up to 32GB), xxx
   </t>
        </r>
        <r>
          <rPr>
            <b/>
            <sz val="9"/>
            <color indexed="81"/>
            <rFont val="Tahoma"/>
            <family val="2"/>
          </rPr>
          <t>Color:</t>
        </r>
        <r>
          <rPr>
            <sz val="9"/>
            <color indexed="81"/>
            <rFont val="Tahoma"/>
            <family val="2"/>
          </rPr>
          <t xml:space="preserve"> Black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D4" authorId="0" shapeId="0" xr:uid="{00000000-0006-0000-0200-000001000000}">
      <text>
        <r>
          <rPr>
            <b/>
            <sz val="10"/>
            <color indexed="81"/>
            <rFont val="Tahoma"/>
            <family val="2"/>
          </rPr>
          <t xml:space="preserve">Tool Tip:
• Indicative PPMP for Budget Proposal: </t>
        </r>
        <r>
          <rPr>
            <sz val="10"/>
            <color indexed="81"/>
            <rFont val="Tahoma"/>
            <family val="2"/>
          </rPr>
          <t>PPMP submitted in support of the budget proposal for the succeeding year.</t>
        </r>
        <r>
          <rPr>
            <b/>
            <sz val="10"/>
            <color indexed="81"/>
            <rFont val="Tahoma"/>
            <family val="2"/>
          </rPr>
          <t xml:space="preserve">
• Indicative PPMP based on the National Expenditure Program (NEP) or similar document: </t>
        </r>
        <r>
          <rPr>
            <sz val="10"/>
            <color indexed="81"/>
            <rFont val="Tahoma"/>
            <family val="2"/>
          </rPr>
          <t>Revision of the indicative PPMP consistent with the NEP or similar document, once the same is approved.</t>
        </r>
        <r>
          <rPr>
            <b/>
            <sz val="10"/>
            <color indexed="81"/>
            <rFont val="Tahoma"/>
            <family val="2"/>
          </rPr>
          <t xml:space="preserve">
• PPMP: </t>
        </r>
        <r>
          <rPr>
            <sz val="10"/>
            <color indexed="81"/>
            <rFont val="Tahoma"/>
            <family val="2"/>
          </rPr>
          <t>PPMP is accordance with the approved budget (i.e., General Appropriations Act, Corporate Budget, appropriations ordinance, as the case may be)</t>
        </r>
        <r>
          <rPr>
            <b/>
            <sz val="10"/>
            <color indexed="81"/>
            <rFont val="Tahoma"/>
            <family val="2"/>
          </rPr>
          <t xml:space="preserve">
• Updated/Revised PPMP: </t>
        </r>
        <r>
          <rPr>
            <sz val="10"/>
            <color indexed="81"/>
            <rFont val="Tahoma"/>
            <family val="2"/>
          </rPr>
          <t>Reflects the changes made in the PPMP (i.e., additional projects or update on the details of items in the latest PPMP).</t>
        </r>
        <r>
          <rPr>
            <b/>
            <sz val="10"/>
            <color indexed="81"/>
            <rFont val="Tahoma"/>
            <family val="2"/>
          </rPr>
          <t xml:space="preserve">
• Supplemental PPMP: </t>
        </r>
        <r>
          <rPr>
            <sz val="10"/>
            <color indexed="81"/>
            <rFont val="Tahoma"/>
            <family val="2"/>
          </rPr>
          <t>Contains additional projects supplemental to the latest PPMP (i.e., projects to be included without necessarily revising the whole PPMP). This forms part of the latest PPMP.</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A1" authorId="0" shapeId="0" xr:uid="{00000000-0006-0000-0300-000001000000}">
      <text>
        <r>
          <rPr>
            <b/>
            <sz val="9"/>
            <color indexed="81"/>
            <rFont val="Tahoma"/>
            <family val="2"/>
          </rPr>
          <t xml:space="preserve">TOOL TIP:
</t>
        </r>
        <r>
          <rPr>
            <sz val="9"/>
            <color indexed="81"/>
            <rFont val="Tahoma"/>
            <family val="2"/>
          </rPr>
          <t>Market scoping (or may also be referred to as market study or market research) is conducted by the End-User Unit to gather as much information about the goods, infrastructure projects or
expertise required.
Guide questions:
1. What are the sources of these products and services? 
2. What is the profile of the supply market?
3. How much is the cost of each product/service offered?</t>
        </r>
      </text>
    </comment>
    <comment ref="B5" authorId="0" shapeId="0" xr:uid="{00000000-0006-0000-0300-000002000000}">
      <text>
        <r>
          <rPr>
            <b/>
            <sz val="9"/>
            <color indexed="81"/>
            <rFont val="Tahoma"/>
            <family val="2"/>
          </rPr>
          <t>For the automated system</t>
        </r>
      </text>
    </comment>
    <comment ref="Q5" authorId="0" shapeId="0" xr:uid="{00000000-0006-0000-0300-000003000000}">
      <text>
        <r>
          <rPr>
            <b/>
            <sz val="9"/>
            <color indexed="81"/>
            <rFont val="Tahoma"/>
            <family val="2"/>
          </rPr>
          <t>ADMIN:</t>
        </r>
        <r>
          <rPr>
            <sz val="9"/>
            <color indexed="81"/>
            <rFont val="Tahoma"/>
            <family val="2"/>
          </rPr>
          <t xml:space="preserve">
Additional columns may be added, if needed.</t>
        </r>
      </text>
    </comment>
    <comment ref="Y5" authorId="0" shapeId="0" xr:uid="{00000000-0006-0000-0300-000004000000}">
      <text>
        <r>
          <rPr>
            <b/>
            <sz val="9"/>
            <color indexed="81"/>
            <rFont val="Tahoma"/>
            <family val="2"/>
          </rPr>
          <t xml:space="preserve">TOOL TIP:
</t>
        </r>
        <r>
          <rPr>
            <sz val="9"/>
            <color indexed="81"/>
            <rFont val="Tahoma"/>
            <family val="2"/>
          </rPr>
          <t>Life-cycle costing is the assessment/evaluation of the costs of an asset throughout its life cycle starting from purchase to disposal (i.e., total cost of ownership of a product, including its cost of installation, operation, maintenance, conversion, and/or disposal). See GPM and USAID.
Include on this column additional costs pertaining to the total cost of ownership for the product.</t>
        </r>
      </text>
    </comment>
    <comment ref="AA5" authorId="0" shapeId="0" xr:uid="{00000000-0006-0000-0300-000005000000}">
      <text>
        <r>
          <rPr>
            <b/>
            <sz val="9"/>
            <color indexed="81"/>
            <rFont val="Tahoma"/>
            <family val="2"/>
          </rPr>
          <t>TOOL TIP:</t>
        </r>
        <r>
          <rPr>
            <sz val="9"/>
            <color indexed="81"/>
            <rFont val="Tahoma"/>
            <family val="2"/>
          </rPr>
          <t xml:space="preserve">
Additional costs may include, but not limited to, the following:
Taxes
</t>
        </r>
      </text>
    </comment>
    <comment ref="AC8" authorId="0" shapeId="0" xr:uid="{00000000-0006-0000-0300-000006000000}">
      <text>
        <r>
          <rPr>
            <b/>
            <sz val="9"/>
            <color indexed="81"/>
            <rFont val="Tahoma"/>
            <family val="2"/>
          </rPr>
          <t xml:space="preserve">TOOL TIP:
</t>
        </r>
        <r>
          <rPr>
            <b/>
            <i/>
            <sz val="9"/>
            <color indexed="81"/>
            <rFont val="Tahoma"/>
            <family val="2"/>
          </rPr>
          <t>Sample Specifications:</t>
        </r>
        <r>
          <rPr>
            <b/>
            <sz val="9"/>
            <color indexed="81"/>
            <rFont val="Tahoma"/>
            <family val="2"/>
          </rPr>
          <t xml:space="preserve">
Functional: </t>
        </r>
        <r>
          <rPr>
            <sz val="9"/>
            <color indexed="81"/>
            <rFont val="Tahoma"/>
            <family val="2"/>
          </rPr>
          <t xml:space="preserve">a device capable of capturing images and videos in digital memory
</t>
        </r>
        <r>
          <rPr>
            <b/>
            <sz val="9"/>
            <color indexed="81"/>
            <rFont val="Tahoma"/>
            <family val="2"/>
          </rPr>
          <t>Performance:</t>
        </r>
        <r>
          <rPr>
            <sz val="9"/>
            <color indexed="81"/>
            <rFont val="Tahoma"/>
            <family val="2"/>
          </rPr>
          <t xml:space="preserve"> can be used to capture video for at least 4 hours (continuous), with certificate from a certfying body confirming that the digital camera has been tested in accordance with ISO 18383:2015 or similar standard for digital cameras, with aftersales services support and spare parts within 6 months after delivery
</t>
        </r>
        <r>
          <rPr>
            <b/>
            <sz val="9"/>
            <color indexed="81"/>
            <rFont val="Tahoma"/>
            <family val="2"/>
          </rPr>
          <t>Technical:
   Weight:</t>
        </r>
        <r>
          <rPr>
            <sz val="9"/>
            <color indexed="81"/>
            <rFont val="Tahoma"/>
            <family val="2"/>
          </rPr>
          <t xml:space="preserve"> 150g (without battery)
   </t>
        </r>
        <r>
          <rPr>
            <b/>
            <sz val="9"/>
            <color indexed="81"/>
            <rFont val="Tahoma"/>
            <family val="2"/>
          </rPr>
          <t xml:space="preserve">Video: </t>
        </r>
        <r>
          <rPr>
            <sz val="9"/>
            <color indexed="81"/>
            <rFont val="Tahoma"/>
            <family val="2"/>
          </rPr>
          <t>HD video recording (1280 x 720), xxx</t>
        </r>
        <r>
          <rPr>
            <b/>
            <sz val="9"/>
            <color indexed="81"/>
            <rFont val="Tahoma"/>
            <family val="2"/>
          </rPr>
          <t xml:space="preserve">
  </t>
        </r>
        <r>
          <rPr>
            <sz val="9"/>
            <color indexed="81"/>
            <rFont val="Tahoma"/>
            <family val="2"/>
          </rPr>
          <t xml:space="preserve"> </t>
        </r>
        <r>
          <rPr>
            <b/>
            <sz val="9"/>
            <color indexed="81"/>
            <rFont val="Tahoma"/>
            <family val="2"/>
          </rPr>
          <t>Image:</t>
        </r>
        <r>
          <rPr>
            <sz val="9"/>
            <color indexed="81"/>
            <rFont val="Tahoma"/>
            <family val="2"/>
          </rPr>
          <t xml:space="preserve"> JPEG format, xxx
   </t>
        </r>
        <r>
          <rPr>
            <b/>
            <sz val="9"/>
            <color indexed="81"/>
            <rFont val="Tahoma"/>
            <family val="2"/>
          </rPr>
          <t>Storage:</t>
        </r>
        <r>
          <rPr>
            <sz val="9"/>
            <color indexed="81"/>
            <rFont val="Tahoma"/>
            <family val="2"/>
          </rPr>
          <t xml:space="preserve"> micro SD (2GB), micro SDHC (up to 32GB), xxx
   </t>
        </r>
        <r>
          <rPr>
            <b/>
            <sz val="9"/>
            <color indexed="81"/>
            <rFont val="Tahoma"/>
            <family val="2"/>
          </rPr>
          <t>Color:</t>
        </r>
        <r>
          <rPr>
            <sz val="9"/>
            <color indexed="81"/>
            <rFont val="Tahoma"/>
            <family val="2"/>
          </rPr>
          <t xml:space="preserve"> Black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A1" authorId="0" shapeId="0" xr:uid="{00000000-0006-0000-0400-000001000000}">
      <text>
        <r>
          <rPr>
            <b/>
            <sz val="10"/>
            <color indexed="81"/>
            <rFont val="Tahoma"/>
            <family val="2"/>
          </rPr>
          <t xml:space="preserve">TOOL TIP:
</t>
        </r>
        <r>
          <rPr>
            <sz val="10"/>
            <color indexed="81"/>
            <rFont val="Tahoma"/>
            <family val="2"/>
          </rPr>
          <t xml:space="preserve">Market scoping (or may also be referred to as market study or market research) is conducted by the End-User Unit to gather as much information about the goods, infrastructure projects or
expertise required.
Guide questions:
1. What are the sources of these products and services? 
2. What is the profile of the supply market?
3. How much is the cost of each product/service offered?
</t>
        </r>
      </text>
    </comment>
    <comment ref="W6" authorId="0" shapeId="0" xr:uid="{00000000-0006-0000-0400-000002000000}">
      <text>
        <r>
          <rPr>
            <b/>
            <sz val="9"/>
            <color indexed="81"/>
            <rFont val="Tahoma"/>
            <family val="2"/>
          </rPr>
          <t>NOTE:</t>
        </r>
        <r>
          <rPr>
            <sz val="9"/>
            <color indexed="81"/>
            <rFont val="Tahoma"/>
            <family val="2"/>
          </rPr>
          <t xml:space="preserve">
Additional columns may be added, if needed.</t>
        </r>
      </text>
    </comment>
    <comment ref="D11" authorId="0" shapeId="0" xr:uid="{00000000-0006-0000-0400-000003000000}">
      <text>
        <r>
          <rPr>
            <b/>
            <sz val="12"/>
            <color indexed="81"/>
            <rFont val="Tahoma"/>
            <family val="2"/>
          </rPr>
          <t xml:space="preserve">TOOL TIP:
</t>
        </r>
        <r>
          <rPr>
            <b/>
            <i/>
            <sz val="12"/>
            <color indexed="81"/>
            <rFont val="Tahoma"/>
            <family val="2"/>
          </rPr>
          <t>Sample Specifications:</t>
        </r>
        <r>
          <rPr>
            <b/>
            <sz val="12"/>
            <color indexed="81"/>
            <rFont val="Tahoma"/>
            <family val="2"/>
          </rPr>
          <t xml:space="preserve">
Functional: </t>
        </r>
        <r>
          <rPr>
            <sz val="12"/>
            <color indexed="81"/>
            <rFont val="Tahoma"/>
            <family val="2"/>
          </rPr>
          <t xml:space="preserve">a device capable of capturing images and videos in digital memory
</t>
        </r>
        <r>
          <rPr>
            <b/>
            <sz val="12"/>
            <color indexed="81"/>
            <rFont val="Tahoma"/>
            <family val="2"/>
          </rPr>
          <t>Performance:</t>
        </r>
        <r>
          <rPr>
            <sz val="12"/>
            <color indexed="81"/>
            <rFont val="Tahoma"/>
            <family val="2"/>
          </rPr>
          <t xml:space="preserve"> can be used to capture video for at least 4 hours (continuous), with certificate from a certfying body confirming that the digital camera has been tested in accordance with ISO 18383:2015 or similar standard for digital cameras, with aftersales services support and spare parts within 6 months after delivery
</t>
        </r>
        <r>
          <rPr>
            <b/>
            <sz val="12"/>
            <color indexed="81"/>
            <rFont val="Tahoma"/>
            <family val="2"/>
          </rPr>
          <t>Technical:
   Weight:</t>
        </r>
        <r>
          <rPr>
            <sz val="12"/>
            <color indexed="81"/>
            <rFont val="Tahoma"/>
            <family val="2"/>
          </rPr>
          <t xml:space="preserve"> 150g (without battery)
   </t>
        </r>
        <r>
          <rPr>
            <b/>
            <sz val="12"/>
            <color indexed="81"/>
            <rFont val="Tahoma"/>
            <family val="2"/>
          </rPr>
          <t xml:space="preserve">Video: </t>
        </r>
        <r>
          <rPr>
            <sz val="12"/>
            <color indexed="81"/>
            <rFont val="Tahoma"/>
            <family val="2"/>
          </rPr>
          <t>HD video recording (1280 x 720), xxx</t>
        </r>
        <r>
          <rPr>
            <b/>
            <sz val="12"/>
            <color indexed="81"/>
            <rFont val="Tahoma"/>
            <family val="2"/>
          </rPr>
          <t xml:space="preserve">
  </t>
        </r>
        <r>
          <rPr>
            <sz val="12"/>
            <color indexed="81"/>
            <rFont val="Tahoma"/>
            <family val="2"/>
          </rPr>
          <t xml:space="preserve"> </t>
        </r>
        <r>
          <rPr>
            <b/>
            <sz val="12"/>
            <color indexed="81"/>
            <rFont val="Tahoma"/>
            <family val="2"/>
          </rPr>
          <t>Image:</t>
        </r>
        <r>
          <rPr>
            <sz val="12"/>
            <color indexed="81"/>
            <rFont val="Tahoma"/>
            <family val="2"/>
          </rPr>
          <t xml:space="preserve"> JPEG format, xxx
   </t>
        </r>
        <r>
          <rPr>
            <b/>
            <sz val="12"/>
            <color indexed="81"/>
            <rFont val="Tahoma"/>
            <family val="2"/>
          </rPr>
          <t>Storage:</t>
        </r>
        <r>
          <rPr>
            <sz val="12"/>
            <color indexed="81"/>
            <rFont val="Tahoma"/>
            <family val="2"/>
          </rPr>
          <t xml:space="preserve"> micro SD (2GB), micro SDHC (up to 32GB), xxx
   </t>
        </r>
        <r>
          <rPr>
            <b/>
            <sz val="12"/>
            <color indexed="81"/>
            <rFont val="Tahoma"/>
            <family val="2"/>
          </rPr>
          <t>Color:</t>
        </r>
        <r>
          <rPr>
            <sz val="12"/>
            <color indexed="81"/>
            <rFont val="Tahoma"/>
            <family val="2"/>
          </rPr>
          <t xml:space="preserve"> Black</t>
        </r>
      </text>
    </comment>
    <comment ref="B25" authorId="0" shapeId="0" xr:uid="{00000000-0006-0000-0400-000004000000}">
      <text>
        <r>
          <rPr>
            <b/>
            <sz val="16"/>
            <color indexed="81"/>
            <rFont val="Tahoma"/>
            <family val="2"/>
          </rPr>
          <t xml:space="preserve">PILOT TESTING NOTE:
</t>
        </r>
        <r>
          <rPr>
            <sz val="16"/>
            <color indexed="81"/>
            <rFont val="Tahoma"/>
            <family val="2"/>
          </rPr>
          <t>Signing is for Pilot Testing purposes only. Other signatories may be added subject to the protocols/processes being adopted by the Procuring Entity.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tc={6DAEC6A6-78E9-4541-9278-174DE82EDC1C}</author>
    <author>tc={CDDAC436-7F9D-4C40-8D6C-8659AEAD6193}</author>
    <author>tc={4651C526-CE6B-4451-8BBE-5BB90A1ACDD1}</author>
    <author>tc={51818A15-2A4B-4D2E-842C-3745CEEC43DD}</author>
    <author>tc={EF4BF725-1E47-44D7-A83D-8176CC40E2FE}</author>
  </authors>
  <commentList>
    <comment ref="L14" authorId="0" shapeId="0" xr:uid="{00000000-0006-0000-0500-000001000000}">
      <text>
        <t>[Threaded comment]
Your version of Excel allows you to read this threaded comment; however, any edits to it will get removed if the file is opened in a newer version of Excel. Learn more: https://go.microsoft.com/fwlink/?linkid=870924
Comment:
    Can include procurement startegies, myca breakdown etc.</t>
      </text>
    </comment>
    <comment ref="I15" authorId="1" shapeId="0" xr:uid="{00000000-0006-0000-0500-000002000000}">
      <text>
        <t xml:space="preserve">[Threaded comment]
Your version of Excel allows you to read this threaded comment; however, any edits to it will get removed if the file is opened in a newer version of Excel. Learn more: https://go.microsoft.com/fwlink/?linkid=870924
Comment:
    Depending on the pap
Reply:
    PAP for NGA. For GOCC, SUC, GFI, and LGU the applicable/equivalent term for PAP  </t>
      </text>
    </comment>
    <comment ref="J15" authorId="2" shapeId="0" xr:uid="{00000000-0006-0000-0500-000003000000}">
      <text>
        <t xml:space="preserve">[Threaded comment]
Your version of Excel allows you to read this threaded comment; however, any edits to it will get removed if the file is opened in a newer version of Excel. Learn more: https://go.microsoft.com/fwlink/?linkid=870924
Comment:
    Just 1 ABC column - details should be in the remarks (eg breakdown of annual cost of myca)
Reply:
    will delete column 16
Reply:
    Deleted </t>
      </text>
    </comment>
    <comment ref="A16" authorId="3" shapeId="0" xr:uid="{00000000-0006-0000-0500-000004000000}">
      <text>
        <t>[Threaded comment]
Your version of Excel allows you to read this threaded comment; however, any edits to it will get removed if the file is opened in a newer version of Excel. Learn more: https://go.microsoft.com/fwlink/?linkid=870924
Comment:
    Removed column on PAP</t>
      </text>
    </comment>
    <comment ref="C17" authorId="4" shapeId="0" xr:uid="{00000000-0006-0000-0500-000005000000}">
      <text>
        <t xml:space="preserve">[Threaded comment]
Your version of Excel allows you to read this threaded comment; however, any edits to it will get removed if the file is opened in a newer version of Excel. Learn more: https://go.microsoft.com/fwlink/?linkid=870924
Comment:
    Source:(No. 2, page 49, Procurement Strategy, GPM Volume I, Guideline on the Establishment of Procurement Systems and Organizations :https://www.gppb.gov.ph/wp-content/uploads/2023/06/GPM-Volume-1.pdf)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WMSU</author>
  </authors>
  <commentList>
    <comment ref="D35" authorId="0" shapeId="0" xr:uid="{D27EB73E-6134-405D-8010-7A635C1E06AF}">
      <text>
        <r>
          <rPr>
            <b/>
            <sz val="9"/>
            <color indexed="81"/>
            <rFont val="Tahoma"/>
            <family val="2"/>
          </rPr>
          <t>WMSU:</t>
        </r>
        <r>
          <rPr>
            <sz val="9"/>
            <color indexed="81"/>
            <rFont val="Tahoma"/>
            <family val="2"/>
          </rPr>
          <t xml:space="preserve">
Verify to the Budget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<sst xmlns="http://schemas.openxmlformats.org/spreadsheetml/2006/main" count="3877" uniqueCount="1290">
  <si>
    <t>[Name of Procuring Entity/Agency]</t>
  </si>
  <si>
    <t>PROJECT PROCUREMENT MANAGEMENT PLAN (PPMP) NO. ___, for CY _____</t>
  </si>
  <si>
    <t>End-User Unit:</t>
  </si>
  <si>
    <t>PPMP Type:</t>
  </si>
  <si>
    <t xml:space="preserve">to be removed </t>
  </si>
  <si>
    <t>Project Procurement Requirements</t>
  </si>
  <si>
    <t>Schedule of Requirements</t>
  </si>
  <si>
    <t>Funding Details</t>
  </si>
  <si>
    <t>Start Date of Implementation of PAP/ Date of the Activity</t>
  </si>
  <si>
    <t>Delivery Date</t>
  </si>
  <si>
    <t>Terms of Reference (TOR), and/or Scope of Work (SOW), or Technical Specifications File Reference</t>
  </si>
  <si>
    <t>Remarks</t>
  </si>
  <si>
    <t>Code (PAP)</t>
  </si>
  <si>
    <t>Object Code, as applicable</t>
  </si>
  <si>
    <t>Programs, Activities and Projects (PAPs)
 (RA 12009- Section 7.7.2a)</t>
  </si>
  <si>
    <t>PAP Implementation</t>
  </si>
  <si>
    <t>Name of Procurement
Project with General Description
 (RA 12009- Section 7.7.2a)</t>
  </si>
  <si>
    <t>Classification 
(Goods, Infrastructure, Consulting Services)"</t>
  </si>
  <si>
    <t>Quantity / Size</t>
  </si>
  <si>
    <t>Recommended Mode of Procurement</t>
  </si>
  <si>
    <t>Conduct of Market Scoping</t>
  </si>
  <si>
    <t>Contracting Duration</t>
  </si>
  <si>
    <t>Date of Submission of the Purchase Request</t>
  </si>
  <si>
    <r>
      <t xml:space="preserve">Advertisement/ </t>
    </r>
    <r>
      <rPr>
        <b/>
        <sz val="10"/>
        <color rgb="FF7030A0"/>
        <rFont val="Arial"/>
        <family val="2"/>
      </rPr>
      <t xml:space="preserve">Issuance </t>
    </r>
    <r>
      <rPr>
        <b/>
        <sz val="10"/>
        <color rgb="FF000000"/>
        <rFont val="Arial"/>
        <family val="2"/>
      </rPr>
      <t xml:space="preserve">of </t>
    </r>
    <r>
      <rPr>
        <b/>
        <sz val="10"/>
        <color rgb="FFFF0000"/>
        <rFont val="Arial"/>
        <family val="2"/>
      </rPr>
      <t xml:space="preserve">Procurement Opportunity </t>
    </r>
    <r>
      <rPr>
        <b/>
        <sz val="10"/>
        <color rgb="FF000000"/>
        <rFont val="Arial"/>
        <family val="2"/>
      </rPr>
      <t xml:space="preserve">
(IB/ REI/RFP/RFQ)</t>
    </r>
  </si>
  <si>
    <t>Issuance of Notice of Award</t>
  </si>
  <si>
    <t>Budget source</t>
  </si>
  <si>
    <t>Estimated Budget for the Contract for 1-year period
(in PHP)</t>
  </si>
  <si>
    <t>Estimated Budget for the Contract for the whole period (in cae of multi-year contracts)
(in PHP)</t>
  </si>
  <si>
    <t>Life Cycle Cost/
Total Cost of Ownership</t>
  </si>
  <si>
    <t>Column 1</t>
  </si>
  <si>
    <t>Column 2</t>
  </si>
  <si>
    <t>Column 3</t>
  </si>
  <si>
    <t>Column 4</t>
  </si>
  <si>
    <t>Column 5</t>
  </si>
  <si>
    <t>Column 6</t>
  </si>
  <si>
    <t>Column 7</t>
  </si>
  <si>
    <t>Column 8</t>
  </si>
  <si>
    <t>Column 9</t>
  </si>
  <si>
    <t>Column 10</t>
  </si>
  <si>
    <t>Column 11</t>
  </si>
  <si>
    <t>Column 12</t>
  </si>
  <si>
    <t>Column 13</t>
  </si>
  <si>
    <t>Column 14</t>
  </si>
  <si>
    <t>Column 15</t>
  </si>
  <si>
    <t>Column 16</t>
  </si>
  <si>
    <t>Column 17</t>
  </si>
  <si>
    <t>Column 18</t>
  </si>
  <si>
    <t>Column 19</t>
  </si>
  <si>
    <t>Column 20</t>
  </si>
  <si>
    <t>Column 21</t>
  </si>
  <si>
    <t>Applicable code of the Program, Activity, or Project based on the system established by the PE not covered/not implementing UACS</t>
  </si>
  <si>
    <t>Applicable code of the Program, Activity, or Project based on the Unified Accounts Code Structure (UACS) as specified in the Technical GAA) (this is needed for the mPhilGEPS system flow)</t>
  </si>
  <si>
    <t xml:space="preserve">A program is a group of activities and projects that contribute to a common particular outcome. A program should have the following: (a) unique expected results or outcomes; (b) a clear target population or client group external to the agency; (c) a defined method of intervention to achieve the desired result; and (d) a clear management structure that defines accountabilities. 
 A project is a special undertaking carried out within a definite timeframe and intended to result in some pre-determined measure of goods and services. 
</t>
  </si>
  <si>
    <t>Choose whether the PAP implementation will require procurement or to be undertaken by Administration</t>
  </si>
  <si>
    <t xml:space="preserve">(Indicate also the type (i.e. For Goods- supplies/ materials/ ICT/ medicine ; For Infrastructure- roads/building/ sitedevt or land improvement/ public utiliteis such as water system or  flood control; For Consulting Services:  feasibility studies/ advisory &amp; management consulting, or training and capacity building;  For General Support services - security/janitorial/transportation  and logistics/training and event management , how the procurement is packaged by item or by lot.),objective, location and duration of the project
Example:
1. 
2. Construction of a 5 km Two-Lane Concrete Road with Asphalt Overlay, Drainage System and Road Signages in Manipis Street Barangay Pobalcion, Bohol.
3.  Feasibility Study for the New Airport Caticlan Development
</t>
  </si>
  <si>
    <t>Category of the  subject  procurement project: Goods, Works, or Consulting Services
In case of mixed procurements, the nature of procurement shall be determined based on the primary purpose of the contract.</t>
  </si>
  <si>
    <t>Quantity + Unit of Measure (pc., Lot, kl, etc)</t>
  </si>
  <si>
    <t>Choose from the drop down menu the applicable mode of procurement.
The mode of procurement in this form is recommendatory in nature only. The final recommendation of the mode of procurement to be reflected in the Annual Procurement Plan is the responsibility of the Bids and Awards Committee.</t>
  </si>
  <si>
    <t>Market scoping activity conducted by the End-User, i.e (Consultation with Suppliers, Summits, For a, conferences, Product brochures, materials, historical quotations, etc.)</t>
  </si>
  <si>
    <t>Refers to the type of duration of the contract being entered into.
Single year: contract duration of 1 year or less
Multi-year: contract duration of more than 1 year</t>
  </si>
  <si>
    <t>Indicate the date by which the end-user unit should submit the PR in order to facilitate the procurement activities on time</t>
  </si>
  <si>
    <t>Consider the dates indicated by the end-user in its PPMP to ensure the timely delivery of the items and the implementation of the project.
In case of multiple end-user units, the earliest date shall be considered</t>
  </si>
  <si>
    <t>Consider the target date of issuance of award based on the prescribed procurement timelines.</t>
  </si>
  <si>
    <t>Source of Fund to pay the item be procured. PE may indicate Government of the Philippines (current year's budget), Government of the Philippines (continuing budget), Government of the Philippines (current year's and continuing budget), Grant by an International Financing Institution, Specify other sources</t>
  </si>
  <si>
    <t>The Estimated Budget for the Contract  resulting from the market scoping conducted</t>
  </si>
  <si>
    <t>The Estimated Budget for the Contract  for the MULTI-YEAR project/items  resulting from the market scoping conducted</t>
  </si>
  <si>
    <t>The cost  resulting from the LCCA conducted</t>
  </si>
  <si>
    <t>Commencement data of the implementation of the PAP itself, as planned
In some instances the delivery date may be the same as the date of implementation of PAP.</t>
  </si>
  <si>
    <t xml:space="preserve">The planned date of delivery shall be the date of execution of contract by the supplier or contractor. Indicate the day-month-year.
In case the procurement project is to be delivered in a staggered or progressive basis, the date to be indicated shall be the first delivery date.
</t>
  </si>
  <si>
    <t xml:space="preserve">Provide reference, project code, tab title, file name of the link of the file reference for the technical specificatons, terms of reference, and/or scope of work for each project are already prepared and attached in the PPMP. (Note: For infratrucutre projects, except for Design-and-Buid Scheme, detailed engineering, including environmental impact considered and acquistiion of right-of-way, shall proceed only on the basis of the feasibility or preliminary engineering study.)
</t>
  </si>
  <si>
    <t>Additional details regarding the project, i.e basis of changes from previous PPMP</t>
  </si>
  <si>
    <t>EARLY PROCUREMENT ACTIVITIES</t>
  </si>
  <si>
    <t>By Procurement</t>
  </si>
  <si>
    <t>Goods</t>
  </si>
  <si>
    <t>Competitive Bidding</t>
  </si>
  <si>
    <t>Yes</t>
  </si>
  <si>
    <t>Single Year</t>
  </si>
  <si>
    <t>dd/mm/yyyy</t>
  </si>
  <si>
    <t>By Administration</t>
  </si>
  <si>
    <t>Works</t>
  </si>
  <si>
    <t>Limited Source Bidding</t>
  </si>
  <si>
    <t>No</t>
  </si>
  <si>
    <t>Multi-Year</t>
  </si>
  <si>
    <t>Consulting Services</t>
  </si>
  <si>
    <t>Competitive Dialogue</t>
  </si>
  <si>
    <t>Unsolicited Offer with Bid Matching</t>
  </si>
  <si>
    <t>Direct Contracting</t>
  </si>
  <si>
    <t>Direct Acquisition</t>
  </si>
  <si>
    <t>Repeat Order</t>
  </si>
  <si>
    <t>Small Value Procurement</t>
  </si>
  <si>
    <t>Negotiated Procurement - Two Failed Bidding</t>
  </si>
  <si>
    <t>Negotiated Procurement - Emergency Cases</t>
  </si>
  <si>
    <t>Negotiated Procurement - Take Over of Contracts</t>
  </si>
  <si>
    <t>Negotiated Procurement - Adjacent or Contiguous</t>
  </si>
  <si>
    <t>Negotiated Procurement - Agency-to-Agency</t>
  </si>
  <si>
    <t>Negotiated Procurement - Scientific, Scholarly or Artistic Work, Exclusive Technology and Media Services</t>
  </si>
  <si>
    <t>Negotiated Procurement - Highly Technical Consultants</t>
  </si>
  <si>
    <t>Negotiated Procurement - Defense Cooperation Agreements and Inventory-Based Items</t>
  </si>
  <si>
    <t>Negotiated Procurement - Lease of Real Property and Venue</t>
  </si>
  <si>
    <t>Negotiated Procurement - Non-Government Organization (NGO) Participation</t>
  </si>
  <si>
    <t>Negotiated Procurement - Community Participation</t>
  </si>
  <si>
    <t>Negotiated Procurement - United Nations (UN) Agencies, International Organizations or International Financing Institutions</t>
  </si>
  <si>
    <t>Negotiated Procurement - Direct Retail Purchase of Petroleum Fuel, Oil and Lubricant Products, Electronic Charging Devices, and Online Subscriptions</t>
  </si>
  <si>
    <t>Direct Sales</t>
  </si>
  <si>
    <t>Direct Procurement for Science, Technology, and Innovation</t>
  </si>
  <si>
    <t>TOTAL ESTIMATED BUDGET FOR EARLY PROCUREMENT ACTIVITIES</t>
  </si>
  <si>
    <t>REGULAR PROCUREMENT ACTIVITIES</t>
  </si>
  <si>
    <t>TOTAL ESTIMATED BUDGET FOR REGULAR PROCUREMENT PROJECTS</t>
  </si>
  <si>
    <t>MISCELLANEOUS ITEMS (FOR DIRECT ACQUISITION ONLY) - INSERT AS MANY ROWS AS NECESSARY</t>
  </si>
  <si>
    <t>N/A</t>
  </si>
  <si>
    <t>TOTAL ESTIMATED BUDGET FOR THE MISCELLANEOUS ITEMS</t>
  </si>
  <si>
    <t>SUMMARY OF COMMON-USE SUPPLIES TO BE PROCUREMENT FROM PS</t>
  </si>
  <si>
    <t>CSE Available at PS-DBM</t>
  </si>
  <si>
    <t>Procurement of CSE (Section 40)</t>
  </si>
  <si>
    <t xml:space="preserve"> Other items Available at PS-DBM but are regularly purchased from other sources</t>
  </si>
  <si>
    <t>TOTAL ESTIMATED BUDGET FOR CSE</t>
  </si>
  <si>
    <t>TOTAL ESTIMATED BUDGET (in PHP)</t>
  </si>
  <si>
    <t>Prepared by:</t>
  </si>
  <si>
    <t>Submitted by:</t>
  </si>
  <si>
    <t>Evaluated by: [include comments, if any]</t>
  </si>
  <si>
    <t>Received by:</t>
  </si>
  <si>
    <t>____ complete with attachments</t>
  </si>
  <si>
    <t>____ incomplete attachments (add Remarks)</t>
  </si>
  <si>
    <t>Name &amp; Signature</t>
  </si>
  <si>
    <t>Position/Designation</t>
  </si>
  <si>
    <t>End-User</t>
  </si>
  <si>
    <t>[Head of the End-User Unit]</t>
  </si>
  <si>
    <t>Reviewer from a Relevant Office (as applicable)</t>
  </si>
  <si>
    <t>__________</t>
  </si>
  <si>
    <t>Date: _____________________</t>
  </si>
  <si>
    <t>Date : ______________________</t>
  </si>
  <si>
    <t>Date: __________</t>
  </si>
  <si>
    <t>[BAC Secretariat]</t>
  </si>
  <si>
    <t>Date: ______________________</t>
  </si>
  <si>
    <t>MARKET SCOPING TEMPLATE</t>
  </si>
  <si>
    <t>as of:</t>
  </si>
  <si>
    <t>&lt;insert date&gt;</t>
  </si>
  <si>
    <t>UACS</t>
  </si>
  <si>
    <t>System-Generated Identifier</t>
  </si>
  <si>
    <t>Program, Activity, or Project</t>
  </si>
  <si>
    <t>Procurement Project</t>
  </si>
  <si>
    <t>Market Information 1</t>
  </si>
  <si>
    <t>Market Information 2</t>
  </si>
  <si>
    <t>Market Information 3</t>
  </si>
  <si>
    <t>Average Quotation</t>
  </si>
  <si>
    <t>Delivery Cost/Installation Cost</t>
  </si>
  <si>
    <t>Life-cycle costing</t>
  </si>
  <si>
    <t>LCC cost components considered</t>
  </si>
  <si>
    <r>
      <t xml:space="preserve">Other project costs </t>
    </r>
    <r>
      <rPr>
        <b/>
        <sz val="10"/>
        <color rgb="FF0070C0"/>
        <rFont val="Arial"/>
        <family val="2"/>
      </rPr>
      <t>(please specify in the Remarks column)</t>
    </r>
  </si>
  <si>
    <t>Approved Budget for the Contract</t>
  </si>
  <si>
    <t>Requirement Specifications</t>
  </si>
  <si>
    <t>Indicate the applicable code of the Program, Activity, or Project based on the Unified Accounts Code Structure (UACS)</t>
  </si>
  <si>
    <t>The automated system shall assign a unique code for each procurement project or easier identification across the froms (PPMP, APP, and PMR)</t>
  </si>
  <si>
    <t>Program, activity, project, or general requirement as indicated in the approved budget i.e., GAA, appropriations ordinance, corporate budget (or proposed budget in case Indicative PPMP)</t>
  </si>
  <si>
    <t>Specific/breakdown of items to be procured based on the general requirement, program, activity, or project.- on a per lot basis (1 lot = 1 row)
Note: The lot item indicated here may be the same as the program, activity, project, or general requirement based on the approved budget.</t>
  </si>
  <si>
    <t>Supplier</t>
  </si>
  <si>
    <t>Address</t>
  </si>
  <si>
    <t>E-mail address</t>
  </si>
  <si>
    <t>Contact Number</t>
  </si>
  <si>
    <t>Quotation
(in PhP)</t>
  </si>
  <si>
    <t>Source of Market Information
Kindly select from dropdown options</t>
  </si>
  <si>
    <t>E-mail address/es</t>
  </si>
  <si>
    <t>Contact Number/s</t>
  </si>
  <si>
    <t>Reference for the Approved Budget for the Contract to be reflected in the PPMP</t>
  </si>
  <si>
    <t>Include other price components in case not yet included in the market costing</t>
  </si>
  <si>
    <t>Total budget allocated for the project resulting from the market scoping and other study</t>
  </si>
  <si>
    <r>
      <t xml:space="preserve">A requirement specification is a condition of capability that must be met or possesed by a system, product, service, result or component to satisfy the end-user unit's requirements
</t>
    </r>
    <r>
      <rPr>
        <i/>
        <sz val="8"/>
        <rFont val="Arial"/>
        <family val="2"/>
      </rPr>
      <t xml:space="preserve">
</t>
    </r>
    <r>
      <rPr>
        <i/>
        <sz val="10"/>
        <rFont val="Arial"/>
        <family val="2"/>
      </rPr>
      <t xml:space="preserve">Select which among the following specification types are considered:
</t>
    </r>
    <r>
      <rPr>
        <i/>
        <sz val="8"/>
        <rFont val="Arial"/>
        <family val="2"/>
      </rPr>
      <t xml:space="preserve">
</t>
    </r>
    <r>
      <rPr>
        <i/>
        <sz val="10"/>
        <rFont val="Arial"/>
        <family val="2"/>
      </rPr>
      <t xml:space="preserve">1. </t>
    </r>
    <r>
      <rPr>
        <b/>
        <i/>
        <sz val="10"/>
        <rFont val="Arial"/>
        <family val="2"/>
      </rPr>
      <t>Functional</t>
    </r>
    <r>
      <rPr>
        <i/>
        <sz val="10"/>
        <rFont val="Arial"/>
        <family val="2"/>
      </rPr>
      <t xml:space="preserve">: Purpose, duty, role or function
2. </t>
    </r>
    <r>
      <rPr>
        <b/>
        <i/>
        <sz val="10"/>
        <rFont val="Arial"/>
        <family val="2"/>
      </rPr>
      <t>Performance</t>
    </r>
    <r>
      <rPr>
        <i/>
        <sz val="10"/>
        <rFont val="Arial"/>
        <family val="2"/>
      </rPr>
      <t xml:space="preserve">: Capability, input/output criteria, performance characteristics
3. </t>
    </r>
    <r>
      <rPr>
        <b/>
        <i/>
        <sz val="10"/>
        <rFont val="Arial"/>
        <family val="2"/>
      </rPr>
      <t>Technical</t>
    </r>
    <r>
      <rPr>
        <i/>
        <sz val="10"/>
        <rFont val="Arial"/>
        <family val="2"/>
      </rPr>
      <t>: Detailed physical characteristics</t>
    </r>
  </si>
  <si>
    <t>Indicate other details (e.g., if market study only specific "other project costs")</t>
  </si>
  <si>
    <t>SAMPLE ENTRY ONLY:</t>
  </si>
  <si>
    <t>50604050 02</t>
  </si>
  <si>
    <t>xxxxxxxxxx</t>
  </si>
  <si>
    <t>Information and Communications Technology Equipment</t>
  </si>
  <si>
    <t>1 unit of Video Camera</t>
  </si>
  <si>
    <t>Company A</t>
  </si>
  <si>
    <t>Address A</t>
  </si>
  <si>
    <t>company.a@gmail.com</t>
  </si>
  <si>
    <t>(02) XXXX-XXXX;
09XX-XXX-XXXX</t>
  </si>
  <si>
    <t>Canvass within the last 6 months upon submission of PPMP for budget proposal</t>
  </si>
  <si>
    <t>Company B</t>
  </si>
  <si>
    <t>Address B</t>
  </si>
  <si>
    <t>company.b@gmail.com</t>
  </si>
  <si>
    <t>Proposal from previous procurement of the PE within the last 6 months from date of proposal and upon submission of PPMP for budget proposal</t>
  </si>
  <si>
    <t>Company C</t>
  </si>
  <si>
    <t>Address C</t>
  </si>
  <si>
    <t>company.c@gmail.com</t>
  </si>
  <si>
    <t>Supplier website within the last 6 months upon submission of PPMP for budget proposal</t>
  </si>
  <si>
    <t>Service and maintenance cost (e.g., battery change, repair of unit, etc.) within 5 years</t>
  </si>
  <si>
    <t>Functional, Performance, and Technical</t>
  </si>
  <si>
    <t>Function and Performance</t>
  </si>
  <si>
    <t>PhilGEPS posting of award of contract issued within the last 6 months upon submission of PPMP for budget proposal</t>
  </si>
  <si>
    <t>Functional and Technical</t>
  </si>
  <si>
    <t>From current or previous contract of the PE (based on cost of item delivered within the last 6 months upon submission of PPMP for budget proposal)</t>
  </si>
  <si>
    <t>Performance and Technical</t>
  </si>
  <si>
    <t>Functional only</t>
  </si>
  <si>
    <t>Performance only</t>
  </si>
  <si>
    <t>Phone Inquiry within the last 6 months upon submission of PPMP for budget proposal</t>
  </si>
  <si>
    <t>Technical only</t>
  </si>
  <si>
    <t>Brochure issued within the last 6 months upon submission of PPMP for budget proposal</t>
  </si>
  <si>
    <t>No technical specification yet</t>
  </si>
  <si>
    <t>Proposal from previous procurement of other PEs received within the last 6 months upon submission of PPMP for budget proposal</t>
  </si>
  <si>
    <t>Input from Consultant within the last 6 months upon submission of PPMP for budget proposal</t>
  </si>
  <si>
    <t>Others (please specify)</t>
  </si>
  <si>
    <t>This is to certify that market scoping activities were undertaken by the End-User Unit for all the procurement projects/items indicated in this form and that supporting documents (e.g., source of market information) are available and may be requested from the same, if necessary.</t>
  </si>
  <si>
    <t>Signature :</t>
  </si>
  <si>
    <t>_________________________</t>
  </si>
  <si>
    <t>Printed Name :</t>
  </si>
  <si>
    <t>Designation :</t>
  </si>
  <si>
    <t>[Procurement Focal Person/End-User Unit Representative]</t>
  </si>
  <si>
    <t>Date Signed :</t>
  </si>
  <si>
    <r>
      <t>End-User Unit</t>
    </r>
    <r>
      <rPr>
        <b/>
        <strike/>
        <sz val="11"/>
        <color rgb="FFFF0000"/>
        <rFont val="Arial"/>
        <family val="2"/>
      </rPr>
      <t>/Project Management Office (PMO):</t>
    </r>
  </si>
  <si>
    <t>Document Type:</t>
  </si>
  <si>
    <t>Total amount of budget for the office excluding Personnel Services:</t>
  </si>
  <si>
    <r>
      <t xml:space="preserve">Total </t>
    </r>
    <r>
      <rPr>
        <b/>
        <strike/>
        <sz val="11"/>
        <color rgb="FFFF0000"/>
        <rFont val="Arial"/>
        <family val="2"/>
      </rPr>
      <t>Estimated</t>
    </r>
    <r>
      <rPr>
        <b/>
        <sz val="11"/>
        <color rgb="FF000000"/>
        <rFont val="Arial"/>
        <family val="2"/>
      </rPr>
      <t xml:space="preserve"> </t>
    </r>
    <r>
      <rPr>
        <b/>
        <sz val="11"/>
        <color rgb="FF7030A0"/>
        <rFont val="Arial"/>
        <family val="2"/>
      </rPr>
      <t>Approved</t>
    </r>
    <r>
      <rPr>
        <b/>
        <sz val="11"/>
        <color rgb="FF000000"/>
        <rFont val="Arial"/>
        <family val="2"/>
      </rPr>
      <t xml:space="preserve"> Budget for the Planned Procurement:</t>
    </r>
  </si>
  <si>
    <t>PAP Requirements</t>
  </si>
  <si>
    <t>Funding Requirements</t>
  </si>
  <si>
    <t>Project Recurrece</t>
  </si>
  <si>
    <t>Are the specifications, Terms of Reference (TOR), and/or Scope of Work (SOW) already set?</t>
  </si>
  <si>
    <t>Reasons/Justifications in case of non-preparation of the specificatons, TOR, and/or SOW</t>
  </si>
  <si>
    <r>
      <rPr>
        <b/>
        <strike/>
        <sz val="10"/>
        <color rgb="FFFF0000"/>
        <rFont val="Arial"/>
        <family val="2"/>
      </rPr>
      <t>Procurement Program / Project</t>
    </r>
    <r>
      <rPr>
        <b/>
        <strike/>
        <sz val="10"/>
        <color theme="1"/>
        <rFont val="Arial"/>
        <family val="2"/>
      </rPr>
      <t xml:space="preserve">
</t>
    </r>
    <r>
      <rPr>
        <b/>
        <sz val="10"/>
        <color rgb="FF7030A0"/>
        <rFont val="Arial"/>
        <family val="2"/>
      </rPr>
      <t xml:space="preserve">Program, Activity and Project (PAP) </t>
    </r>
  </si>
  <si>
    <r>
      <rPr>
        <b/>
        <strike/>
        <sz val="10"/>
        <color rgb="FFFF0000"/>
        <rFont val="Arial"/>
        <family val="2"/>
      </rPr>
      <t>Specific item/s to procure (</t>
    </r>
    <r>
      <rPr>
        <b/>
        <sz val="10"/>
        <color theme="1"/>
        <rFont val="Arial"/>
        <family val="2"/>
      </rPr>
      <t>Procurement Project</t>
    </r>
    <r>
      <rPr>
        <b/>
        <strike/>
        <sz val="10"/>
        <color rgb="FFFF0000"/>
        <rFont val="Arial"/>
        <family val="2"/>
      </rPr>
      <t>)</t>
    </r>
  </si>
  <si>
    <t>Nature of the Procurement Project</t>
  </si>
  <si>
    <r>
      <rPr>
        <b/>
        <sz val="10"/>
        <color rgb="FFFF0000"/>
        <rFont val="Arial"/>
        <family val="2"/>
      </rPr>
      <t>Recommended</t>
    </r>
    <r>
      <rPr>
        <b/>
        <sz val="10"/>
        <color theme="1"/>
        <rFont val="Arial"/>
        <family val="2"/>
      </rPr>
      <t xml:space="preserve"> Mode of Procurement</t>
    </r>
  </si>
  <si>
    <t>Delivery Type</t>
  </si>
  <si>
    <t>Contracting Type</t>
  </si>
  <si>
    <t>Procurement Outsourcing</t>
  </si>
  <si>
    <t>Is Framework Agreement to be adopted?</t>
  </si>
  <si>
    <t>Location / Delivery Site/ Venue</t>
  </si>
  <si>
    <r>
      <t xml:space="preserve">Number of </t>
    </r>
    <r>
      <rPr>
        <b/>
        <strike/>
        <sz val="10"/>
        <color rgb="FFFF0000"/>
        <rFont val="Arial"/>
        <family val="2"/>
      </rPr>
      <t>Prospective</t>
    </r>
    <r>
      <rPr>
        <b/>
        <sz val="10"/>
        <color theme="1"/>
        <rFont val="Arial"/>
        <family val="2"/>
      </rPr>
      <t xml:space="preserve"> Suppliers/ Service Providers identified </t>
    </r>
    <r>
      <rPr>
        <b/>
        <strike/>
        <sz val="10"/>
        <color rgb="FFFF0000"/>
        <rFont val="Arial"/>
        <family val="2"/>
      </rPr>
      <t>for invitation</t>
    </r>
    <r>
      <rPr>
        <b/>
        <sz val="10"/>
        <color rgb="FF7030A0"/>
        <rFont val="Arial"/>
        <family val="2"/>
      </rPr>
      <t xml:space="preserve"> during market scoping</t>
    </r>
  </si>
  <si>
    <t xml:space="preserve">Conduct of Market Scoping / Cost Benefit Analysis </t>
  </si>
  <si>
    <t>Approved Budget for the Contract
(in PHP)</t>
  </si>
  <si>
    <t>Indicate the applicable Program, Activity and Project (PAP) based on the Unified Accounts Code Structure (UACS)</t>
  </si>
  <si>
    <t>Refers to the particular Office PAP and Purpose in pursuit to its mandate or day-to-day operation</t>
  </si>
  <si>
    <t>Specific/breakdown of items to be procured based on the the general requirement.
 Note: A general requirement may be the same as the specific items to procure</t>
  </si>
  <si>
    <r>
      <t xml:space="preserve">Choose from the drop down menu the applicable mode of procurement.
</t>
    </r>
    <r>
      <rPr>
        <i/>
        <sz val="10"/>
        <color rgb="FFFF0000"/>
        <rFont val="Arial"/>
        <family val="2"/>
      </rPr>
      <t xml:space="preserve">The mode of procurement in this form is recommendatory in nature only. The final recommendation of the mode of procurement to be reflected in the Annual Procurement Plan is the responsibility of the Bids and Awards Committee.
</t>
    </r>
    <r>
      <rPr>
        <b/>
        <i/>
        <sz val="10"/>
        <color rgb="FFFF0000"/>
        <rFont val="Arial"/>
        <family val="2"/>
      </rPr>
      <t>End-users should know the nature of the project as well as its availability in the market. Given that, they will also be able to determine the appropriate modality taking into consideration the conditions set in the rules.</t>
    </r>
  </si>
  <si>
    <t>A procurement item may be scheduled to be delivered on a one time basis, staggered, progressive delivery.
One time: All items are delivered on a specific date
Staggered: Delivery of items are divided on different dates
Progressive: Project delivery with phases (i.e., for Infra and Consulting Projects)</t>
  </si>
  <si>
    <r>
      <t xml:space="preserve">Refers to the type of </t>
    </r>
    <r>
      <rPr>
        <i/>
        <sz val="10"/>
        <color rgb="FF7030A0"/>
        <rFont val="Arial"/>
        <family val="2"/>
      </rPr>
      <t xml:space="preserve">duration of the </t>
    </r>
    <r>
      <rPr>
        <i/>
        <sz val="10"/>
        <color theme="1"/>
        <rFont val="Arial"/>
        <family val="2"/>
      </rPr>
      <t xml:space="preserve">contract being entered into.
</t>
    </r>
    <r>
      <rPr>
        <i/>
        <sz val="10"/>
        <color rgb="FF7030A0"/>
        <rFont val="Arial"/>
        <family val="2"/>
      </rPr>
      <t>Single year: contract duration of 1 year or less
Multi-year: contract duration of more than 1 year</t>
    </r>
  </si>
  <si>
    <t>In order to hasten project implementation, PEs which may not have the proficiency or capability to undertake a particular procurement, as determined by the HoPE concerned, may outsource the procurement tasks (see Section 7.3.3 of the IRR of RA No. 9184)
Choose from the dropdown menu the type  of outsourcing to be adopted, if any, otherwise, choose N/A</t>
  </si>
  <si>
    <t>PEs may use Framework Agreement, as a contractual arrangement, in the procurement of goods and services which are repeatedly required but by their nature, use, or characteristic, the quantity or exact time of need cannot be accurately predetermined and which are not advisable to be carried
in stock (see the Guidelines on the use of Framework Agreement by all Procuring Entities issued through through GPPB Resolution No. 27-2019 dated 10 December 2019)</t>
  </si>
  <si>
    <t>Commencement data of the implementation of the PAP itself. 
In some instances the delivery date may be the same as the date of implementation of PAP.</t>
  </si>
  <si>
    <t xml:space="preserve">The date of delivery shall be the date of execution of contract by the supplier or contractor. 
In case the procurement project is to be delivered in a staggered or progressive basis, the date to be indicated shall be the first delivery date.
</t>
  </si>
  <si>
    <t xml:space="preserve">Area of delivery for goods and services or site of implementation in case of service delivery or construction </t>
  </si>
  <si>
    <r>
      <t xml:space="preserve">Suppliers/Service Providers in the Market Scoping sheet shall be filled out in order to assess the market readiness of the items to be procured.
Upon completing the form, the number of </t>
    </r>
    <r>
      <rPr>
        <i/>
        <strike/>
        <sz val="10"/>
        <color rgb="FFFF0000"/>
        <rFont val="Arial"/>
        <family val="2"/>
      </rPr>
      <t>prospective suppliers</t>
    </r>
    <r>
      <rPr>
        <i/>
        <sz val="10"/>
        <color theme="1"/>
        <rFont val="Arial"/>
        <family val="2"/>
      </rPr>
      <t xml:space="preserve"> </t>
    </r>
    <r>
      <rPr>
        <i/>
        <sz val="10"/>
        <color rgb="FF7030A0"/>
        <rFont val="Arial"/>
        <family val="2"/>
      </rPr>
      <t>suppliers/service providers identified as source of market information</t>
    </r>
    <r>
      <rPr>
        <i/>
        <sz val="10"/>
        <color theme="1"/>
        <rFont val="Arial"/>
        <family val="2"/>
      </rPr>
      <t xml:space="preserve"> shall be indicated in this column.
</t>
    </r>
    <r>
      <rPr>
        <i/>
        <strike/>
        <sz val="10"/>
        <color theme="1"/>
        <rFont val="Arial"/>
        <family val="2"/>
      </rPr>
      <t xml:space="preserve">
Applicable to Alternative Methods of Procurement only</t>
    </r>
  </si>
  <si>
    <t>Market scoping or Cost Benefit Analysis is conducted to detemine if the needs of the user are available in the market and to determine the most competitive costing thereof. The market scoping summary template is on a separate sheet.</t>
  </si>
  <si>
    <t>Source of Fund to pay the item be procured.</t>
  </si>
  <si>
    <t>Quantity + Unit of Measure</t>
  </si>
  <si>
    <t>The ABC shall be the final estimated budget  for the project/items to be procured after considering various factors for project costing, such as: market price, delivery cost, installation cost, taxes, etc.</t>
  </si>
  <si>
    <t>New: refers to newly proposed PAP. Expanded: refers to PAP with previous implementation but with bigger scope. Recurring: PAPs which are required by the office every year. 
Please do not deviate from the options given for this column.</t>
  </si>
  <si>
    <t>Select from the dropdown options whether technical specificatons, terms of reference, and/or scope of work for each project are already prepared.
If the answer is "No", kindly provide reason/justification on the next column.</t>
  </si>
  <si>
    <t>In case the answer for the previous column is "No", kindly provide reason/justification on this column</t>
  </si>
  <si>
    <t>Additional details regarding the project</t>
  </si>
  <si>
    <t>One Time</t>
  </si>
  <si>
    <t>Another government agency - To request another government agency to undertake the procurement project of the PE</t>
  </si>
  <si>
    <t>Government of the Philippines (current year's budget)</t>
  </si>
  <si>
    <t>New</t>
  </si>
  <si>
    <t>Staggered</t>
  </si>
  <si>
    <t>Private agent - To engage private procurement agents to directly undertake the procurement project</t>
  </si>
  <si>
    <t>Government of the Philippines (continuing budget)</t>
  </si>
  <si>
    <t>Expansion</t>
  </si>
  <si>
    <t>Progressive</t>
  </si>
  <si>
    <t>Consultant - To engage consultant to directly assist in the conduct of procurement and/or train staff in the management of the procurement</t>
  </si>
  <si>
    <t>Government of the Philippines (current year's and continuing budget)</t>
  </si>
  <si>
    <t>Recurring</t>
  </si>
  <si>
    <t>Grant by an International Financing Institution</t>
  </si>
  <si>
    <t>Shopping</t>
  </si>
  <si>
    <t>Loan from an International Financing Institution</t>
  </si>
  <si>
    <r>
      <t xml:space="preserve">TOTAL </t>
    </r>
    <r>
      <rPr>
        <b/>
        <i/>
        <strike/>
        <sz val="11"/>
        <color rgb="FFFF0000"/>
        <rFont val="Arial"/>
        <family val="2"/>
      </rPr>
      <t>ESTIMATED</t>
    </r>
    <r>
      <rPr>
        <b/>
        <i/>
        <sz val="11"/>
        <color rgb="FF000000"/>
        <rFont val="Arial"/>
        <family val="2"/>
      </rPr>
      <t xml:space="preserve"> </t>
    </r>
    <r>
      <rPr>
        <b/>
        <i/>
        <sz val="11"/>
        <color rgb="FF7030A0"/>
        <rFont val="Arial"/>
        <family val="2"/>
      </rPr>
      <t>APPROVED</t>
    </r>
    <r>
      <rPr>
        <b/>
        <i/>
        <sz val="11"/>
        <color rgb="FF000000"/>
        <rFont val="Arial"/>
        <family val="2"/>
      </rPr>
      <t xml:space="preserve"> BUDGET FOR THE CONTRACT</t>
    </r>
  </si>
  <si>
    <t>End-User Remarks and Justification/s [prepare a separate sheet if necessary, NEVER leave this space blank, otherwise PPMP will not be accepted]</t>
  </si>
  <si>
    <r>
      <t xml:space="preserve">Received </t>
    </r>
    <r>
      <rPr>
        <strike/>
        <sz val="12"/>
        <color rgb="FFFF0000"/>
        <rFont val="Arial"/>
        <family val="2"/>
      </rPr>
      <t>and Verified</t>
    </r>
    <r>
      <rPr>
        <sz val="12"/>
        <color rgb="FF000000"/>
        <rFont val="Arial"/>
        <family val="2"/>
      </rPr>
      <t xml:space="preserve"> by: </t>
    </r>
    <r>
      <rPr>
        <sz val="12"/>
        <color rgb="FFFF0000"/>
        <rFont val="Arial"/>
        <family val="2"/>
      </rPr>
      <t>[the receiving BAC Secretariat should ensure that the signatures are in place and supporting documents are present and complete.]</t>
    </r>
  </si>
  <si>
    <t>___________________________</t>
  </si>
  <si>
    <t>Budget Officer</t>
  </si>
  <si>
    <r>
      <rPr>
        <b/>
        <strike/>
        <sz val="11"/>
        <color rgb="FF0070C0"/>
        <rFont val="Arial"/>
        <family val="2"/>
      </rPr>
      <t>SUGGESTED</t>
    </r>
    <r>
      <rPr>
        <b/>
        <strike/>
        <sz val="11"/>
        <color rgb="FFFF0000"/>
        <rFont val="Arial"/>
        <family val="2"/>
      </rPr>
      <t xml:space="preserve"> </t>
    </r>
    <r>
      <rPr>
        <b/>
        <sz val="11"/>
        <color theme="1"/>
        <rFont val="Arial"/>
        <family val="2"/>
      </rPr>
      <t>MARKET SCOPING TEMPLATE</t>
    </r>
  </si>
  <si>
    <r>
      <t xml:space="preserve">UACS </t>
    </r>
    <r>
      <rPr>
        <b/>
        <strike/>
        <sz val="10"/>
        <rFont val="Arial"/>
        <family val="2"/>
      </rPr>
      <t>or PAP Code</t>
    </r>
  </si>
  <si>
    <r>
      <t xml:space="preserve">Office Program, Activity and Project (PAP) and Purpose
</t>
    </r>
    <r>
      <rPr>
        <b/>
        <sz val="10"/>
        <color theme="1"/>
        <rFont val="Arial"/>
        <family val="2"/>
      </rPr>
      <t xml:space="preserve">Program, Activity and Project (PAP) </t>
    </r>
  </si>
  <si>
    <r>
      <t xml:space="preserve">Other project costs </t>
    </r>
    <r>
      <rPr>
        <b/>
        <sz val="10"/>
        <color theme="0"/>
        <rFont val="Arial"/>
        <family val="2"/>
      </rPr>
      <t>(please specify in the Remarks column)</t>
    </r>
  </si>
  <si>
    <t>Should be consistent with the PPMP</t>
  </si>
  <si>
    <r>
      <t xml:space="preserve">A requirement specification is a condition of capability that must be met or possesed by a system, product, service, result or component to satisfy the end-user unit's requirements
</t>
    </r>
    <r>
      <rPr>
        <i/>
        <sz val="8"/>
        <color rgb="FF0070C0"/>
        <rFont val="Arial"/>
        <family val="2"/>
      </rPr>
      <t xml:space="preserve">
</t>
    </r>
    <r>
      <rPr>
        <i/>
        <sz val="10"/>
        <color rgb="FF0070C0"/>
        <rFont val="Arial"/>
        <family val="2"/>
      </rPr>
      <t xml:space="preserve">Select which among the following specification types are considered:
</t>
    </r>
    <r>
      <rPr>
        <i/>
        <sz val="8"/>
        <color rgb="FF0070C0"/>
        <rFont val="Arial"/>
        <family val="2"/>
      </rPr>
      <t xml:space="preserve">
</t>
    </r>
    <r>
      <rPr>
        <i/>
        <sz val="10"/>
        <color rgb="FF0070C0"/>
        <rFont val="Arial"/>
        <family val="2"/>
      </rPr>
      <t xml:space="preserve">1. </t>
    </r>
    <r>
      <rPr>
        <b/>
        <i/>
        <sz val="10"/>
        <color rgb="FF0070C0"/>
        <rFont val="Arial"/>
        <family val="2"/>
      </rPr>
      <t>Functional</t>
    </r>
    <r>
      <rPr>
        <i/>
        <sz val="10"/>
        <color rgb="FF0070C0"/>
        <rFont val="Arial"/>
        <family val="2"/>
      </rPr>
      <t xml:space="preserve">: Purpose, duty, role or function
2. </t>
    </r>
    <r>
      <rPr>
        <b/>
        <i/>
        <sz val="10"/>
        <color rgb="FF0070C0"/>
        <rFont val="Arial"/>
        <family val="2"/>
      </rPr>
      <t>Performance</t>
    </r>
    <r>
      <rPr>
        <i/>
        <sz val="10"/>
        <color rgb="FF0070C0"/>
        <rFont val="Arial"/>
        <family val="2"/>
      </rPr>
      <t xml:space="preserve">: Capability, input/output criteria, performance characteristics
3. </t>
    </r>
    <r>
      <rPr>
        <b/>
        <i/>
        <sz val="10"/>
        <color rgb="FF0070C0"/>
        <rFont val="Arial"/>
        <family val="2"/>
      </rPr>
      <t>Technical</t>
    </r>
    <r>
      <rPr>
        <i/>
        <sz val="10"/>
        <color rgb="FF0070C0"/>
        <rFont val="Arial"/>
        <family val="2"/>
      </rPr>
      <t>: Detailed physical characteristics</t>
    </r>
  </si>
  <si>
    <r>
      <t xml:space="preserve">Indicate other details (e.g., if market study </t>
    </r>
    <r>
      <rPr>
        <i/>
        <strike/>
        <sz val="10"/>
        <color rgb="FF0070C0"/>
        <rFont val="Arial"/>
        <family val="2"/>
      </rPr>
      <t xml:space="preserve">is in whole or </t>
    </r>
    <r>
      <rPr>
        <i/>
        <sz val="10"/>
        <color rgb="FF0070C0"/>
        <rFont val="Arial"/>
        <family val="2"/>
      </rPr>
      <t>only specific "other project costs")</t>
    </r>
  </si>
  <si>
    <t>Procurement of 1 unit of Video Camera</t>
  </si>
  <si>
    <t>(Indicate when the form was completed)</t>
  </si>
  <si>
    <t xml:space="preserve">Instruction: </t>
  </si>
  <si>
    <t>Description of Goods/Services</t>
  </si>
  <si>
    <t>Delivery Requirements</t>
  </si>
  <si>
    <t>Target Schedule</t>
  </si>
  <si>
    <t>Target Location/Delivery Site</t>
  </si>
  <si>
    <t>Quantity</t>
  </si>
  <si>
    <t>Unit of Measure</t>
  </si>
  <si>
    <t>Name of Prospect Supplier 1</t>
  </si>
  <si>
    <t>Contact Information</t>
  </si>
  <si>
    <t>With PhilGEPS Registration?</t>
  </si>
  <si>
    <t>With previous/existing contract in another government agency/same agency</t>
  </si>
  <si>
    <t>Total Quotation
(in PhP)</t>
  </si>
  <si>
    <t>Source of Market Information.
Kindly select from dropdown options</t>
  </si>
  <si>
    <t>Date when Market Information is Gathered</t>
  </si>
  <si>
    <t>Name of Prospect Supplier 2</t>
  </si>
  <si>
    <t>Name of Prospect Supplier 3</t>
  </si>
  <si>
    <t>Indicate other details (e.g., specific "other project cost/s" included in the costing)</t>
  </si>
  <si>
    <t>Provide detailed specifications, scope of works,  including quality standards, sustainability</t>
  </si>
  <si>
    <t>A requirement specification is a condition of capability that must be met or possesed by a system, product, service, result or component to satisfy the end-user unit's requirements
Select which among the following specification types are considered:
1. Functional: Purpose, duty, role or function
2. Performance: Capability, input/output criteria, performance characteristics
3. Technical: Detailed physical characteristics</t>
  </si>
  <si>
    <t>Specify timelines when the project is expected/needed.</t>
  </si>
  <si>
    <t>Specify the target location/delivery site that need to be considered in cost estimation and the location of supplier.</t>
  </si>
  <si>
    <t>Indicate number in digits</t>
  </si>
  <si>
    <t>Choose from the dropdown menu. In case of "others" kindly specify.</t>
  </si>
  <si>
    <t xml:space="preserve">Indicate the Name of the prospect bidder </t>
  </si>
  <si>
    <t>Indicate the exact Business address of the supplier, email address and contact number.</t>
  </si>
  <si>
    <t>This should be the Total Quoted Price for all quantity, inclusive of taxes, delivery/courier fees, etc.</t>
  </si>
  <si>
    <t>Indicate the exact date when the canvass or survey, quotation was being conducted</t>
  </si>
  <si>
    <t>Get the average quotation, then include at least 15% buffer to cover fluctuations</t>
  </si>
  <si>
    <t>Life-cycle costing is the assessment/evaluation of the costs of an asset throughout its life cycle starting from purchase to disposal (i.e., total cost of ownership of a product, including its cost of installation, operation, maintenance, conversion, and/or disposal).
Include on this column additional costs pertaining to the total cost of ownership for the product.</t>
  </si>
  <si>
    <t>Additional costs may include, but not limited to, the following:
1. Environmental management plans;
2. Resettlement plans;
3. Indigeneous people's development plans;
4. Contingency (or additional cost)
5. Administrative/logistics cost
6. Implementation plan
7. Transition plan
8. Rehabilitation cost
9. Insurance cost
10. Taxes
11. Other costs</t>
  </si>
  <si>
    <t>A. Goods</t>
  </si>
  <si>
    <t>Procurement of Information and Communications Technology Equipment - Lot 1 Desktop Unit</t>
  </si>
  <si>
    <t>all-in-one desktop, 12th Gen Intel(R) Core(TM) i7-12700   2.10 GHz, 16 GB RAM, 64-bit operating system,  Windows 11 Pro,  Touch Screen, 250 GB Operating System Drive and 1TB SSD</t>
  </si>
  <si>
    <t>2nd Quarter</t>
  </si>
  <si>
    <t>Quezon City</t>
  </si>
  <si>
    <t>Unit</t>
  </si>
  <si>
    <t>Address A
company.a@gmail.com
(02) XXXX-XXXX;
09XX-XXX-XXXX</t>
  </si>
  <si>
    <t>Procurement of Information and Communications Technology Equipment - Lot 2: Laptop Unit</t>
  </si>
  <si>
    <t>12th Gen Intel(R) Core(TM) i7-12700   2.10 GHz, 16 GB RAM, 64-bit operating system,  Windows 11 Pro,  Touch Screen,  1TB SSD</t>
  </si>
  <si>
    <t>Procurement of Information and Communications Technology Equipment - Lot 3: Printer</t>
  </si>
  <si>
    <t>heavy duty, multi-purpose printer, scanner, photocopier, and facsmile option.</t>
  </si>
  <si>
    <t>B. Infrastructure/Civil Works</t>
  </si>
  <si>
    <t>C. Consulting Services</t>
  </si>
  <si>
    <t xml:space="preserve">[Agency Letterhead with Logo]   </t>
  </si>
  <si>
    <t xml:space="preserve">PROJECT PROCUREMENT MANAGEMENT PLAN (PPMP) NO. ___ </t>
  </si>
  <si>
    <r>
      <rPr>
        <b/>
        <sz val="20"/>
        <color rgb="FF000000"/>
        <rFont val="Symbol"/>
        <family val="1"/>
        <charset val="2"/>
      </rPr>
      <t xml:space="preserve"> </t>
    </r>
    <r>
      <rPr>
        <b/>
        <sz val="20"/>
        <color rgb="FF000000"/>
        <rFont val="Arial"/>
        <family val="2"/>
        <scheme val="major"/>
      </rPr>
      <t>INDICATIVE</t>
    </r>
  </si>
  <si>
    <t>FINAL</t>
  </si>
  <si>
    <t>Fiscal Year :</t>
  </si>
  <si>
    <t xml:space="preserve">End-User or Implementing Unit: </t>
  </si>
  <si>
    <t>PROCUREMENT PROJECT DETAILS</t>
  </si>
  <si>
    <t>PROJECTED TIMELINE (MM/YYYY)</t>
  </si>
  <si>
    <t>FUNDING DETAILS</t>
  </si>
  <si>
    <t xml:space="preserve">ATTACHED SUPPORTING DOCUMENTS </t>
  </si>
  <si>
    <t>REMARKS</t>
  </si>
  <si>
    <t xml:space="preserve">General Description and Objective 
of the Project to be Procured
</t>
  </si>
  <si>
    <t>Type of the Project 
to be Procured
(whether Goods, Infrastructure and Consulting Services)</t>
  </si>
  <si>
    <t xml:space="preserve">Quantity and Size of the Project 
to be Procured  </t>
  </si>
  <si>
    <t xml:space="preserve">Recommended Mode of Procurement </t>
  </si>
  <si>
    <r>
      <t xml:space="preserve">Pre-Procurement Conference, if applicable </t>
    </r>
    <r>
      <rPr>
        <b/>
        <sz val="11"/>
        <rFont val="Arial"/>
        <family val="2"/>
      </rPr>
      <t>(Yes/No)</t>
    </r>
  </si>
  <si>
    <t>Start of Procurement Activity</t>
  </si>
  <si>
    <t xml:space="preserve">End of Procurement Activity </t>
  </si>
  <si>
    <t>Expected Delivery/ Implementation Period</t>
  </si>
  <si>
    <t>Source of Funds</t>
  </si>
  <si>
    <t xml:space="preserve">Estimated Budget / Authorized Budgetary Allocation (PhP)
</t>
  </si>
  <si>
    <t xml:space="preserve">Refers to the type of procurement—whether for Goods (e.g., supplies, materials, ICT equipment, medicines); Infrastructure Projects (e.g., roads, buildings, site development or land improvement, public utilities such as water systems or flood control); Consulting Services (e.g., feasibility studies, advisory and management consulting, training and capacity building); or General Support Services (e.g., security, janitorial, transportation and logistics, training and event management). It also describes the objective of the project.
</t>
  </si>
  <si>
    <t>Refers to quantity / size of the contract (whether by lot, item or package). If items are too many to use this column, a separate attachment may be included)
Item refers to the smallest unit or individual good/service being procured.
Lot refers to a group or related items bundled together in one bidding.
Package is a collection of one or more lots grouped under a single procurement project 
It is sufficient to indicate that this information is reflected in the Technical Specifications, Scope of Work (SOW), or Terms of Reference (TOR) (as applicable) when the latter is attached to this PPMP.</t>
  </si>
  <si>
    <t xml:space="preserve">Indicate applicable procurement mode under RA No. 12009 recommended by the End-User.
</t>
  </si>
  <si>
    <t>Indicate the  projected month (MM/YYYY) of the Pre-procurement Conference</t>
  </si>
  <si>
    <t xml:space="preserve">Indicate the  projected month (MM/YYYY) of the start of procurement activity which will depend on the applicable mode of procurement used by the Procuring Entity.  (e.g. Publication for Competitive Bidding; Posting of RFQ (if required) for SVP, as the case may be).
</t>
  </si>
  <si>
    <t xml:space="preserve">Indicate the projected month (MM/YYYY) of issuance of Notice of Award or Purchase Order, as the case may be, based on the prescribed procurement timelines.
</t>
  </si>
  <si>
    <t>This refers to the target start date (MM/YYYY) when the delivery of goods, implementation of infrastructure projects, or provision of consulting services is expected to begin, indicating when the project is needed.
The End-User may indicate "as needed" if the project is on a "per need" basis, i.e repair works</t>
  </si>
  <si>
    <t xml:space="preserve">The fund source for the payment of the project to be procured may include, but shall not be limited to the following: General Appropriations Act (GAA) for NGAs, Corporate Operating Budget for GOCCs and GFIs, Internally Generated Funds for SUCs, General or other sources of fund for  LGUs,  Special Purpose Funds or Trust Funds for special allocations/donor or grants, and Foreign Assisted Projects (FAPs) for projects funded by development partners.  
 </t>
  </si>
  <si>
    <t>Use Estimated Budget when the GAA or other appropriate fund source has not yet been passed or approved  and Authorized Budgetary Allocation when the GAA or other appropriate fund source has been passed or approved. 
 It is understood that these amounts have been determined after the conduct of market scoping.</t>
  </si>
  <si>
    <r>
      <t xml:space="preserve">This column refers to the additional details regarding the project, such as, but not limited to the following:
 a. basis of changes from previous PPMP
</t>
    </r>
    <r>
      <rPr>
        <sz val="11"/>
        <color rgb="FF000000"/>
        <rFont val="Arial"/>
        <family val="2"/>
      </rPr>
      <t>b. contract package details : i.e, estimated budget for the whole period (in case of multi-year contracts)
c. Procurement Strategies to be used.</t>
    </r>
    <r>
      <rPr>
        <i/>
        <sz val="11"/>
        <color rgb="FF000000"/>
        <rFont val="Arial"/>
        <family val="2"/>
      </rPr>
      <t xml:space="preserve">
d. </t>
    </r>
    <r>
      <rPr>
        <i/>
        <sz val="11"/>
        <color rgb="FFFF0000"/>
        <rFont val="Arial"/>
        <family val="2"/>
      </rPr>
      <t>Recommended Award criterion (Lowest Calculated and Responsive Bid (LCRB), Most Economically Advantageous Responsive Bid (MEARB), Most Advantageous Responsive Bid / Highest Rated Responsive Bid (MARB/HRRB), Lowest Comparative or Competitive Responsive Bid (LCCRB)</t>
    </r>
  </si>
  <si>
    <t>TOTAL BUDGET:</t>
  </si>
  <si>
    <t xml:space="preserve">Submitted by: </t>
  </si>
  <si>
    <t>Signature over Printed Name</t>
  </si>
  <si>
    <t>[End-User or Implementing Unit]</t>
  </si>
  <si>
    <t>[Head of the End-User or Implementing Unit]</t>
  </si>
  <si>
    <t>Date : _________________</t>
  </si>
  <si>
    <t>Date : ____________</t>
  </si>
  <si>
    <t xml:space="preserve">Guide to Filling Out the PPMP Form </t>
  </si>
  <si>
    <t>Particular</t>
  </si>
  <si>
    <t>Basis/References,
 if any</t>
  </si>
  <si>
    <t>Notes</t>
  </si>
  <si>
    <t>Illustration/Examples</t>
  </si>
  <si>
    <t>Infrastructure</t>
  </si>
  <si>
    <t>Consulting</t>
  </si>
  <si>
    <t>Heading</t>
  </si>
  <si>
    <t>Title of the Document "Project Procurement Plan No. ___"</t>
  </si>
  <si>
    <t>IRR of RA No. 12009- Section 7.7.2 to 7.7.3</t>
  </si>
  <si>
    <t xml:space="preserve">Indicate the Project Procurement Management Plan No. (first submitted version of the Indicative PPMP as No. 1, succeeding update/final PPMP as No. 2, and so on), then place a check (✔) whether the PPMP is Indicative or Final, in consideration of the following:
An "Indicative" PPMP is being prepared as part of the budget proposal preparation, while the budget allocation is not yet approved/final.
A Final PPMP is being prepared as a result of the final and approved budgetary allocation of the General Appropriations Act, corporate operating budget or appropriation ordinance, as the case maybe. </t>
  </si>
  <si>
    <t>-</t>
  </si>
  <si>
    <t>Column No. 1</t>
  </si>
  <si>
    <t>General Description and Objective of the Project to be Procured</t>
  </si>
  <si>
    <t>IRR of RA No. 12009- Section 7.7.1 (b)</t>
  </si>
  <si>
    <t>Provide a concise but clear description of the project and its intended purpose. Indicate whether the project will be implemented through procurement or by administration.  If applicable, specify whether the activity supports a program, mandate, or operational need.</t>
  </si>
  <si>
    <t>Supply and Delivery of Uniform long sleeve T-shirt with Print, Shovel and Wheelbarrow for Billy Bayong Program of National Road and Bridges, X Office, Brgy. X, Municipality of X, X City</t>
  </si>
  <si>
    <t xml:space="preserve"> Improvement and repair of existing facilities, buildings, and structures and  Proposed construction of the Billy Bayong Sports Complex in the XX Region, including a covered walkway (by Administration)</t>
  </si>
  <si>
    <t>Procurement of Technical Assistance for QMS Implementation towards ISO 9001:2015 Certification</t>
  </si>
  <si>
    <t xml:space="preserve">Column No. 2 </t>
  </si>
  <si>
    <t>Type of the Project to be Procured (whether Goods, Infrastructure and Consulting Services)</t>
  </si>
  <si>
    <t>Indicate the type of procurement—whether for Goods, Infrastructure Projects or  Consulting Services.  If classified as General Support Services, indicate Goods (General Support Services).</t>
  </si>
  <si>
    <t xml:space="preserve">Infrastructure </t>
  </si>
  <si>
    <t>Column No. 3</t>
  </si>
  <si>
    <t xml:space="preserve">Quantity and Size of the Project to be Procured  </t>
  </si>
  <si>
    <t>IRR of RA No. 12009- Section 7.7.1 ©</t>
  </si>
  <si>
    <r>
      <rPr>
        <sz val="11"/>
        <color rgb="FF000000"/>
        <rFont val="Arial"/>
        <family val="2"/>
      </rPr>
      <t xml:space="preserve">
Indicate the quantity and size of the procurement activity.  If the projects consists of lots, each lot must be  presented in a separate row, especially when multiple lots are involved. If the number of items is too large to fit in this column, a separate attachment may be used. 
Guide on Quantity and Size as defined by Procurement Category
1. Goods
     • Quantity : The total number of individual items or units to be supplied.
        Example: Ordering 200 desktop computers means the quantity is 200.
     • Size : The physical dimensions, capacity, or specification of each item.
        Example: Each computer must have a 15-inch monitor and 16GB RAM.
2. Infrastructure Projects
     • Quantity : The total extent or number of components to be constructed or installed.
       Example: Building 3 bridges or laying 500 meters of road.
     • Size: The scale, dimensions, or capacity of each component or structure.
        Example: Each bridge must be 50 meters long, or the road must be 6 meters wide.
3.  Consulting Services
     • Quantity : The number of consultants, teams, or person-months required for the assignment.
       Example: Engaging 2 consulting teams or contracting for 12 person-months of expert input.
     • Size: The scope, scale, or coverage of the consulting assignment, such as the organizational  
        level or geographic area impacted.
        Example: Consulting on a nationwide IT system rollout, or an assignment covering five provinces.
</t>
    </r>
    <r>
      <rPr>
        <i/>
        <sz val="11"/>
        <color rgb="FF000000"/>
        <rFont val="Arial"/>
        <family val="2"/>
      </rPr>
      <t xml:space="preserve">
These definitions ensure clarity in procurement documents, helping suppliers and service providers understand both how much is needed (quantity) and the specific requirements or scale of each unit or assignment (size).
</t>
    </r>
    <r>
      <rPr>
        <i/>
        <sz val="10"/>
        <color rgb="FF000000"/>
        <rFont val="Arial"/>
        <family val="2"/>
      </rPr>
      <t xml:space="preserve">
</t>
    </r>
  </si>
  <si>
    <t xml:space="preserve">[For the Billy Bayong Program for National Road and Bridges, X Office, Brgy. X, Municipality of X, X City]
Lot 1
Quantity :
14,000 pcs. short-sleeved T-shirts with print
14,000 pcs. handtowels
Size :
T-shirt: standard adult size with front and/or back print 
Handtowel: 8 inches x 12 inches, cotton fabric
Lot 2
Quantity:
 2,200 pcs. shovels
1,300 pcs. wheelbarrows
Size :
Shovel: standard length, e.g., 38 inches long with a steel blade and wooden handle
Wheelbarrow: single-wheel, heavy-duty steel tray with 65 liter capacity
</t>
  </si>
  <si>
    <t xml:space="preserve">[For the Improvement/ Repair of Existing Structures and Construction of Sports Complex]
Quantity:
Two (2) components: 
1.Improvement and repair of existing building and structures
2. Construction of sports complex with covered walkway
Size:
1. Floor area to be rehabilitated- 500 sq.m.
2.  Sports Complex- 30 m x 50m structure with seating capacity for 500 persons and a covered walkway 60m  long x 3 m wide, steel frame with concrete pavement and roofing.
</t>
  </si>
  <si>
    <r>
      <rPr>
        <i/>
        <sz val="10"/>
        <color rgb="FF000000"/>
        <rFont val="Arial"/>
        <family val="2"/>
        <scheme val="major"/>
      </rPr>
      <t xml:space="preserve">[For the Procurement of Technical Assistance for QMS Implementation Towards ISO 9001:2015 Certification]
Quantity: 
One (1) consultancy engagement
Size:
Full implementation of a QMS compliant with ISO 9001:2015 to cover all functional units of the XXX agency
</t>
    </r>
    <r>
      <rPr>
        <i/>
        <sz val="10"/>
        <color rgb="FFFF0000"/>
        <rFont val="Arial"/>
        <family val="2"/>
        <scheme val="major"/>
      </rPr>
      <t xml:space="preserve"> </t>
    </r>
  </si>
  <si>
    <t>Column No. 4</t>
  </si>
  <si>
    <t>IRR of RA No. 12009- Section 7.7.1 (d)</t>
  </si>
  <si>
    <t xml:space="preserve">Indicate applicable procurement mode under RA No. 12009.
The Bids and Awards Committee shall recommend to the Head of the Procuring Entity the use of any of the modes of procurement through the Annual Procurement Plan. </t>
  </si>
  <si>
    <t>N/A (To be undertaken by Administration)</t>
  </si>
  <si>
    <t>Negotiated Procurement - Highly Technical Consultant</t>
  </si>
  <si>
    <t>Column No. 5</t>
  </si>
  <si>
    <t>Pre-Procurement Conference, if applicable</t>
  </si>
  <si>
    <t>IRR of RA No. 12009- Section 7.7.1 (e)</t>
  </si>
  <si>
    <t>Indicate yes or no if the Pre-proocurement Conference is to be undertaken in accordance with the RA No 12009 and its IRR.</t>
  </si>
  <si>
    <t>Column No. 6</t>
  </si>
  <si>
    <t>Indicate the  projected month and year (MM/YYYY) of the start of procurement activity which will depend on the prescribed procurement timeline of the applicable mode of procurement used by the Procuring Entity (e.g. Pre-procurement Conference, Publication, Posting, Issuance of the RFQ, as the case may be).</t>
  </si>
  <si>
    <t xml:space="preserve">04/2026
</t>
  </si>
  <si>
    <t xml:space="preserve">03/2026
</t>
  </si>
  <si>
    <t>Procurement Project Title:</t>
  </si>
  <si>
    <t>Indicate the projected month and year (MM/YYYY) of issuance of Notice of Award or Purchase Order, as the case may be, based on the prescribed procurement timelines of the applicable mode of procurement used by the Procuring Entity.</t>
  </si>
  <si>
    <t xml:space="preserve">05/2025
</t>
  </si>
  <si>
    <t>Column No. 8</t>
  </si>
  <si>
    <r>
      <t xml:space="preserve">Indicate the month </t>
    </r>
    <r>
      <rPr>
        <sz val="11"/>
        <rFont val="Arial"/>
        <family val="2"/>
        <scheme val="major"/>
      </rPr>
      <t>and year (MM/YYYY) of the expected delivery of goods or implementation of the project, as the case may be.</t>
    </r>
  </si>
  <si>
    <t xml:space="preserve">07/2025
</t>
  </si>
  <si>
    <t xml:space="preserve">06/2026 to 06/2028
</t>
  </si>
  <si>
    <t xml:space="preserve">03/2026 to 08/2026
</t>
  </si>
  <si>
    <t>Column No. 9</t>
  </si>
  <si>
    <t> </t>
  </si>
  <si>
    <t>Indicate the proposed source of fund  for the Project. This may include, but is not limited to: the General Appropriations Act - Current or Continuing, Corporate Operating Budget, Appropriation Ordinance, Internally Generated Income, Special Purpose Fund, Trust Fund, or Foreign-Assisted Fund, consistent with the agency’s approved budget documents.</t>
  </si>
  <si>
    <t>GAA 2026 - Current Appropriation</t>
  </si>
  <si>
    <t>GAA 2024 - Continuing Appropriation</t>
  </si>
  <si>
    <t>Internally- Generated Income</t>
  </si>
  <si>
    <t>Column No. 10</t>
  </si>
  <si>
    <t xml:space="preserve">Estimated Budget / Authorized Budgetary Allocation </t>
  </si>
  <si>
    <t>IRR of RA No. 12009- Section 7.7.1 (f)</t>
  </si>
  <si>
    <t>Indicate Estimated Budget on Indicative PPMP when the GAA or other appropriate fund source has not yet been passed or approved. Otherwise, indicate the Authorized Budgetary Allocation on Final PPMP when the GAA or other appropriate fund source has been passed or approved.</t>
  </si>
  <si>
    <t>Php12,499,544.00</t>
  </si>
  <si>
    <t>Php15,900,000.00</t>
  </si>
  <si>
    <t>Php750,000.00</t>
  </si>
  <si>
    <t>Column No. 11</t>
  </si>
  <si>
    <t>Attached Supporting Document/s</t>
  </si>
  <si>
    <t>IRR of RA No. 12009- Section 7.7.1 (g) and Section 10</t>
  </si>
  <si>
    <r>
      <rPr>
        <sz val="11"/>
        <color rgb="FF000000"/>
        <rFont val="Arial"/>
        <family val="2"/>
        <scheme val="minor"/>
      </rPr>
      <t xml:space="preserve">Indicate the supporting documents for each corresponding Project attached to the PPMP, which includes the Market Scoping Checklist and other relevant documents such as Technical Specifications, Detailed Engineering, Scope of Work or Terms of Reference and any equivalent document as applicable.
</t>
    </r>
    <r>
      <rPr>
        <b/>
        <sz val="11"/>
        <color rgb="FF000000"/>
        <rFont val="Arial"/>
        <family val="2"/>
        <scheme val="minor"/>
      </rPr>
      <t xml:space="preserve">NOTE: </t>
    </r>
    <r>
      <rPr>
        <sz val="11"/>
        <color rgb="FF000000"/>
        <rFont val="Arial"/>
        <family val="2"/>
        <scheme val="minor"/>
      </rPr>
      <t xml:space="preserve">The duly accomplished Market Scoping Checklist for each procurement project is a mandatory supporting document to the PPMP.  </t>
    </r>
  </si>
  <si>
    <t xml:space="preserve">Technical Specifications </t>
  </si>
  <si>
    <t>Scope of  Work, Engineering. Plan, Feasibility Study</t>
  </si>
  <si>
    <t>Terms of Reference</t>
  </si>
  <si>
    <t>Column No. 12</t>
  </si>
  <si>
    <t xml:space="preserve">Remarks </t>
  </si>
  <si>
    <t>Indicate additional details regarding the Project, such as, but not limited to the following:
a. Basis of changes from previous PPMP
b. Contract package details : i.e, estimated budget for the whole period (in case of multi-year contracts)
c. Procurement Strategies to be used</t>
  </si>
  <si>
    <t>Updated ABC due to bid failure under BAC Resolution No. xx-2026, proposing for Framework Agreement</t>
  </si>
  <si>
    <t>To be undertaken by Administration c/o the Engineering Department</t>
  </si>
  <si>
    <t>Disclaimer: The Budget Preparation (BP) Forms are part of the requirements for the submission of budget proposal to the Department of Budget and Management. Kindly refer to the yearly National Budget Memorandum for the National Budget Call for details. Note that this section is provided as reference to  End-User Unit Representatives in their preparation of their budget proposal supported by their Indicative Project Procurement Management Plan.
Any question or clarification regarding the form shall be directed to the appropriate agency.</t>
  </si>
  <si>
    <t>For New or Expanded Projects, the agency should accomplish the following forms as may be applicable:</t>
  </si>
  <si>
    <t>1. BP Form 202 - Proposal for New or Expanded Locally-Funded Project</t>
  </si>
  <si>
    <t>2. BP Form 203 - Proposal for New or Expanded Foreign-Assisted Project</t>
  </si>
  <si>
    <r>
      <t xml:space="preserve">Source: </t>
    </r>
    <r>
      <rPr>
        <i/>
        <sz val="11"/>
        <color theme="1"/>
        <rFont val="Arial"/>
        <family val="2"/>
        <scheme val="minor"/>
      </rPr>
      <t>https://www.dbm.gov.ph/wp-content/uploads/Our%20Budget/2020/UpdatesBPFormsforNGAs.pdf</t>
    </r>
    <r>
      <rPr>
        <sz val="10"/>
        <color rgb="FF000000"/>
        <rFont val="Arial"/>
        <family val="2"/>
      </rPr>
      <t>, page 2</t>
    </r>
  </si>
  <si>
    <t>BP FORM 202</t>
  </si>
  <si>
    <t>To ensure the use of updated file, please coordinate with the budget officer of your agency or download from the DBM Website.</t>
  </si>
  <si>
    <t>Disclaimer: The Purchase Request is a form prescribed under the Government Accounting Manual (Volume II). It is used by the Supply and/or Property Custodian for purchasing goods/supplies/property if the item/s requested is/are not available on stock. Additionally, this form is also used by End-User Units to request for the commencement of procurement activities to the Bids and Awards Committee.
Any question or clarification regarding the form shall be directed to the appropriate agency.</t>
  </si>
  <si>
    <t>(Agency Logo)</t>
  </si>
  <si>
    <t>Appendix 60</t>
  </si>
  <si>
    <t xml:space="preserve">PURCHASE REQUEST </t>
  </si>
  <si>
    <t>Entity Name: _______________________</t>
  </si>
  <si>
    <t>Fund Cluster: __________________</t>
  </si>
  <si>
    <t>Office/Section : _____________</t>
  </si>
  <si>
    <t>PR No.: ______________</t>
  </si>
  <si>
    <t>Date: ____________</t>
  </si>
  <si>
    <t>Responsibility Center Code : ___________</t>
  </si>
  <si>
    <t>Stock/ Property No.</t>
  </si>
  <si>
    <t xml:space="preserve">Unit </t>
  </si>
  <si>
    <t>Item Description</t>
  </si>
  <si>
    <t>Unit Cost</t>
  </si>
  <si>
    <t>Total Cost</t>
  </si>
  <si>
    <t>Purpose: ____________________________________________________________</t>
  </si>
  <si>
    <t xml:space="preserve">  _______________________________________________________________</t>
  </si>
  <si>
    <t>Requested by:</t>
  </si>
  <si>
    <t>Approved by:</t>
  </si>
  <si>
    <t>Disclaimer: The Multi-Year Contracting Authority (formerly Multi-Year Obligational Authority) is a document issued by DBM either for locally funded projects or foreign assisted projects implemented by agencies in order to authorize the latter to enter into multi-year contracts for the full project cost. 
For guidelines on securing MYCA from the DBM, please refer to DBM Circular Letter No. 2015-7 dated 3 June 2015. 
In the case of GOCCs and LGUs whose fund sources are not covered by the GAA, an equivalent document shall be issued to pursue any Multi-Year Project.
Any question or clarification regarding the form shall be directed to the appropriate agency.</t>
  </si>
  <si>
    <t xml:space="preserve">Delivery Type </t>
  </si>
  <si>
    <t>Contract Type</t>
  </si>
  <si>
    <t>Early Procurement</t>
  </si>
  <si>
    <t>Source of Fund</t>
  </si>
  <si>
    <t>Mode of Procurement</t>
  </si>
  <si>
    <t>Status</t>
  </si>
  <si>
    <t>Source of Market Information</t>
  </si>
  <si>
    <t>Market Scoping</t>
  </si>
  <si>
    <t>Type</t>
  </si>
  <si>
    <t>Outsourcing</t>
  </si>
  <si>
    <t>One-Time</t>
  </si>
  <si>
    <r>
      <t>Canvass</t>
    </r>
    <r>
      <rPr>
        <sz val="10"/>
        <color rgb="FF7030A0"/>
        <rFont val="Arial"/>
        <family val="2"/>
      </rPr>
      <t xml:space="preserve"> within the last 6 months upon submission of PPMP for budget proposal</t>
    </r>
  </si>
  <si>
    <t>Indicative PPMP for Budget Proposal</t>
  </si>
  <si>
    <r>
      <t xml:space="preserve">Proposal from previous procurement of the PE </t>
    </r>
    <r>
      <rPr>
        <sz val="10"/>
        <color rgb="FF7030A0"/>
        <rFont val="Arial"/>
        <family val="2"/>
      </rPr>
      <t>within the last 6 months from date of proposal and upon submission of PPMP for budget proposal</t>
    </r>
  </si>
  <si>
    <t>Indicative PPMP based on the National Expenditure Program or similar document</t>
  </si>
  <si>
    <t>Nature of Procurement</t>
  </si>
  <si>
    <t>PPMP</t>
  </si>
  <si>
    <r>
      <t xml:space="preserve">PhilGEPS posting </t>
    </r>
    <r>
      <rPr>
        <sz val="10"/>
        <color rgb="FF7030A0"/>
        <rFont val="Arial"/>
        <family val="2"/>
      </rPr>
      <t>of award of contract issued</t>
    </r>
    <r>
      <rPr>
        <sz val="10"/>
        <color rgb="FF000000"/>
        <rFont val="Arial"/>
        <family val="2"/>
      </rPr>
      <t xml:space="preserve"> </t>
    </r>
    <r>
      <rPr>
        <sz val="10"/>
        <color rgb="FF7030A0"/>
        <rFont val="Arial"/>
        <family val="2"/>
      </rPr>
      <t>within the last 6 months upon submission of PPMP for budget proposal</t>
    </r>
  </si>
  <si>
    <t>Updated/Revised PPMP</t>
  </si>
  <si>
    <r>
      <t xml:space="preserve">Supplier website </t>
    </r>
    <r>
      <rPr>
        <sz val="10"/>
        <color rgb="FF7030A0"/>
        <rFont val="Arial"/>
        <family val="2"/>
      </rPr>
      <t>within the last 6 months upon submission of PPMP for budget proposal</t>
    </r>
  </si>
  <si>
    <t>Supplemental PPMP</t>
  </si>
  <si>
    <t>NP-53.1 Two Failed Biddings</t>
  </si>
  <si>
    <r>
      <t xml:space="preserve">Phone Inquiry </t>
    </r>
    <r>
      <rPr>
        <sz val="10"/>
        <color rgb="FF7030A0"/>
        <rFont val="Arial"/>
        <family val="2"/>
      </rPr>
      <t>within the last 6 months upon submission of PPMP for budget proposal</t>
    </r>
  </si>
  <si>
    <t>NP-53.2 Emergency Cases</t>
  </si>
  <si>
    <r>
      <t xml:space="preserve">Brochure </t>
    </r>
    <r>
      <rPr>
        <sz val="10"/>
        <color rgb="FF7030A0"/>
        <rFont val="Arial"/>
        <family val="2"/>
      </rPr>
      <t>issued within the last 6 months upon submission of PPMP for budget proposal</t>
    </r>
  </si>
  <si>
    <t>NP-53.3 Take-Over of Contracts</t>
  </si>
  <si>
    <r>
      <t xml:space="preserve">Proposal from previous procurement of other PEs </t>
    </r>
    <r>
      <rPr>
        <sz val="10"/>
        <color rgb="FF7030A0"/>
        <rFont val="Arial"/>
        <family val="2"/>
      </rPr>
      <t>received within the last 6 months upon submission of PPMP for budget proposal</t>
    </r>
  </si>
  <si>
    <t>NP-53.4 Adjacent or Contiguous</t>
  </si>
  <si>
    <t>NP-53.5 Agency-to-Agency</t>
  </si>
  <si>
    <t>NP-53.6 Scientific, Scholarly, Artistic Work, Exclusive Technology and Media Services</t>
  </si>
  <si>
    <t>NP-53.7 Highly Technical Consultants</t>
  </si>
  <si>
    <t>NP-53.8 Defense Cooperation Agreement</t>
  </si>
  <si>
    <t>NP-53.9 - Small Value Procurement</t>
  </si>
  <si>
    <t>NP-53.10 Lease of Real Property and Venue</t>
  </si>
  <si>
    <t>NP-53.11 NGO Participation</t>
  </si>
  <si>
    <t>NP-53.12 Community Participation</t>
  </si>
  <si>
    <t>NP-53.13 UN Agencies, Int'l Organizations or International Financing Institutions</t>
  </si>
  <si>
    <t>NP-53.14 Direct Retail Purchase of Petroleum Fuel, Oil and Lubricant (POL) Products and Airline Tickets</t>
  </si>
  <si>
    <t>Others - Foreign-Funded Competitive Bidding (International Financing Institution Rules)</t>
  </si>
  <si>
    <t>Others - Foreign-Funded Alternative Modes (International Financing Institution Rules)</t>
  </si>
  <si>
    <t xml:space="preserve">Quantity  </t>
  </si>
  <si>
    <t>Description</t>
  </si>
  <si>
    <t>lot</t>
  </si>
  <si>
    <t>ot 1
Quantity :
14,000 pcs. short-sleeved T-shirts with print
14,000 pcs. handtowels
Size :
T-shirt: standard adult size with front and/or back print 
Handtowel: 8 inches x 12 inches, cotton fabric</t>
  </si>
  <si>
    <t xml:space="preserve">
Quantity:
 2,200 pcs. shovels
1,300 pcs. wheelbarrows
Size :
Shovel: standard length, e.g., 38 inches long with a steel blade and wooden handle
Wheelbarrow: single-wheel, heavy-duty steel tray with 65 liter capacity
</t>
  </si>
  <si>
    <t xml:space="preserve">Reams </t>
  </si>
  <si>
    <t>Bondpaper A4</t>
  </si>
  <si>
    <t>AGENCY FUND SOURCE</t>
  </si>
  <si>
    <t>180 GSM ,plain white</t>
  </si>
  <si>
    <t>WESTERN MINDANAO STATE UNIVERSITY</t>
  </si>
  <si>
    <t>CODE</t>
  </si>
  <si>
    <t>GENERAL DESCRIPTION</t>
  </si>
  <si>
    <t>TOTAL AMOUNT</t>
  </si>
  <si>
    <t>OBJECT OF EXPENDITURE</t>
  </si>
  <si>
    <t xml:space="preserve">ACCOUNTABLE FORMS </t>
  </si>
  <si>
    <t>Accountable Forms Expenses</t>
  </si>
  <si>
    <t>ACCREDITATION - PRINTING AND BINDING/TARPAULINS</t>
  </si>
  <si>
    <t xml:space="preserve">Accreditation - Printing and Binding/Tarpaulins </t>
  </si>
  <si>
    <t>ACCREDITATION - MEALS</t>
  </si>
  <si>
    <t xml:space="preserve">Accreditation - Meals </t>
  </si>
  <si>
    <t xml:space="preserve">ACCREDITATION - TOKENS </t>
  </si>
  <si>
    <t xml:space="preserve">Accreditation - Tokens </t>
  </si>
  <si>
    <t>ADVERTISING AGENCY SERVICES</t>
  </si>
  <si>
    <t>Advertising Expenses</t>
  </si>
  <si>
    <t>AGRICULTURAL CHEMICALS</t>
  </si>
  <si>
    <t>Agricutural Supplies Expenses</t>
  </si>
  <si>
    <t>AGRICULTURAL MACHINERY AND EQUIPMENT</t>
  </si>
  <si>
    <t>AGRICULTURAL PRODUCTS (SEEDS, SEEDLINGS, PLANTS…)</t>
  </si>
  <si>
    <t>AIRCONDITIONING AND AIRCONDITIONING SYSTEMS</t>
  </si>
  <si>
    <t>Other Supplies and Materials Expenses</t>
  </si>
  <si>
    <t>AIRCONDITIONING MAINTENANCE SERVICES</t>
  </si>
  <si>
    <t>Repair and Maintenance - Machinery and Equipment</t>
  </si>
  <si>
    <t>AIRCRAFT SPARE PARTS</t>
  </si>
  <si>
    <t>AMMUNITION AND EXPLOSIVES</t>
  </si>
  <si>
    <t>ANIMAL FEEDS</t>
  </si>
  <si>
    <t>APPLIANCES</t>
  </si>
  <si>
    <t>ARCHITECTURAL DESIGN</t>
  </si>
  <si>
    <t>ARTS AND CRAFTS ACCESSORIES AND SUPPLIES</t>
  </si>
  <si>
    <t>AUDIO AND VISUAL EQUIPMENT</t>
  </si>
  <si>
    <t>AUTOMATION EQUIPMENT</t>
  </si>
  <si>
    <t>AVIATION PRODUCTS</t>
  </si>
  <si>
    <t>BEDCLOTHES, LINENS AND TOWELS</t>
  </si>
  <si>
    <t>BEVERAGES</t>
  </si>
  <si>
    <t>BOOKS, MAPS AND OTHER PUBLICATIONS</t>
  </si>
  <si>
    <t>Textbooks &amp; Instructional Materials Expenses</t>
  </si>
  <si>
    <t>CARGO FORWARDING AND HAULING SERVICES</t>
  </si>
  <si>
    <t>CATERING SERVICES</t>
  </si>
  <si>
    <t>Representation Expenses</t>
  </si>
  <si>
    <t>CHEMICAL DETERGENTS</t>
  </si>
  <si>
    <t>CHEMICALS AND CHEMICAL PRODUCTS</t>
  </si>
  <si>
    <t>COMMUNICATION EQUIPMENT</t>
  </si>
  <si>
    <t>COMMUNICATION EQUIPMENT AND PARTS AND ACCESSORIES</t>
  </si>
  <si>
    <t>COMPUTER FURNITURE</t>
  </si>
  <si>
    <t>CONSTRUCTION EQUIPMENT</t>
  </si>
  <si>
    <t>CONSTRUCTION MANAGEMENT SERVICES</t>
  </si>
  <si>
    <t>CONSTRUCTION MATERIALS AND SUPPLIES</t>
  </si>
  <si>
    <t>CONSTRUCTION PROJECTS</t>
  </si>
  <si>
    <t>CO</t>
  </si>
  <si>
    <t>CONSULTING SERVICES</t>
  </si>
  <si>
    <t>CORPORATE GIVEAWAYS</t>
  </si>
  <si>
    <t>DAIRY PRODUCTS</t>
  </si>
  <si>
    <t>DIAGNOSTIC AND LABORATORY SERVICES</t>
  </si>
  <si>
    <t>Labor and Wages (JO)</t>
  </si>
  <si>
    <t>DRUGS AND MEDICINES</t>
  </si>
  <si>
    <t>Drugs &amp; Medicines Expenses</t>
  </si>
  <si>
    <t>EDITORIAL, DESIGN, GRAPHICS AND FINE ART SERVICES</t>
  </si>
  <si>
    <t>Printing and Publication Expenses</t>
  </si>
  <si>
    <t>EDUCATION AND TRAINING SERVICES</t>
  </si>
  <si>
    <t>Training Expenses</t>
  </si>
  <si>
    <t>EDUCATION MATERIALS AND SUPPLIES</t>
  </si>
  <si>
    <t>ELECTRICAL SUPPLIES</t>
  </si>
  <si>
    <t>ELECTRICAL SYSTEMS AND LIGHTING COMPONENTS</t>
  </si>
  <si>
    <t>ELECTRONIC PART AND COMPONENTS</t>
  </si>
  <si>
    <t>ENGINEERING AND LABORATORY TESTING EQUIPMENT</t>
  </si>
  <si>
    <t>ENVIRONMENTAL HEALTH/SAFETY EQUIPMENT</t>
  </si>
  <si>
    <t>EVENTS MANAGEMENT</t>
  </si>
  <si>
    <t>FERTILIZERS</t>
  </si>
  <si>
    <t>FIRE FIGHTING &amp; RESCUE AND SAFETY EQUIPMENT</t>
  </si>
  <si>
    <t>FIXTURES</t>
  </si>
  <si>
    <t>FLAGS</t>
  </si>
  <si>
    <t>FOOD PROCESSING EQUIPMENT</t>
  </si>
  <si>
    <t>FOOD STUFF</t>
  </si>
  <si>
    <t>FREIGHT FORWARDER SERVICES</t>
  </si>
  <si>
    <t>Transportation and Delivery expenses</t>
  </si>
  <si>
    <t>FUELS/FUEL ADDITIVES &amp; LUBRICANTS AND ANTI CORROSIVE</t>
  </si>
  <si>
    <t>Fuel, Oil &amp; Lubricants Expenses</t>
  </si>
  <si>
    <t>FUNERAL AND ASSOCIATED SERVICES</t>
  </si>
  <si>
    <t>FURNITURE</t>
  </si>
  <si>
    <t>FURNITURE PARTS AND ACCESSORIES</t>
  </si>
  <si>
    <t>GAMES AND TOYS</t>
  </si>
  <si>
    <t>GAMING EQUIPMENT AND PARAPHERNALIA</t>
  </si>
  <si>
    <t>GARMENTS</t>
  </si>
  <si>
    <t>GENERAL CONTRACTOR</t>
  </si>
  <si>
    <t>GENERAL ENGINEERING SERVICES</t>
  </si>
  <si>
    <t>GENERAL MERCHANDISE</t>
  </si>
  <si>
    <t>GENERAL REPAIR AND MAINTENANCE SERVICES</t>
  </si>
  <si>
    <t>Repair and Maintenance - Buildings and Other Structures</t>
  </si>
  <si>
    <t>GEOTECHNICAL INSTRUMENTATION</t>
  </si>
  <si>
    <t>GROCERY ITEMS</t>
  </si>
  <si>
    <t>GUNS AND WEAPONS</t>
  </si>
  <si>
    <t>HARDWARE AND CONSTRUCTION SUPPLIES</t>
  </si>
  <si>
    <t>HOSPITAL / MEDICAL EQUIPMENT</t>
  </si>
  <si>
    <t>Medical, Dental  &amp; Laboratory Supplies Expenses</t>
  </si>
  <si>
    <t>HOSPITAL / MEDICAL EQUIPMENT SERVICES</t>
  </si>
  <si>
    <t>HOTEL AND LODGING AND MEETING FACILITIES</t>
  </si>
  <si>
    <t>HYDROLOGICAL INSTRUMENTS</t>
  </si>
  <si>
    <t>INDUSTRIAL MACHINERY AND EQUIPMENT</t>
  </si>
  <si>
    <t>INDUSTRIAL PUMPS AND COMPRESSORS</t>
  </si>
  <si>
    <t>INDUSTRIAL SAFETY EQUIPMENT</t>
  </si>
  <si>
    <t>INFORMATION TECHNOLOGY</t>
  </si>
  <si>
    <t>INFORMATION TECHNOLOGY PARTS &amp; ACCESSORIES &amp; PERIP</t>
  </si>
  <si>
    <t>INSTITUTIONAL FOOD SERVICES EQUIPMENT</t>
  </si>
  <si>
    <t>INTERNET SERVICES</t>
  </si>
  <si>
    <t>Internet Subscription  Expenses</t>
  </si>
  <si>
    <t>INVESTIGATIVE EQUIPMENT</t>
  </si>
  <si>
    <t>IT BROADCASTING AND TELECOMMUNICATIONS</t>
  </si>
  <si>
    <t>JANITORIAL EQUIPMENT</t>
  </si>
  <si>
    <t>JANITORIAL SERVICES</t>
  </si>
  <si>
    <t>Janitorial Services</t>
  </si>
  <si>
    <t>JANITORIAL SUPPLIES</t>
  </si>
  <si>
    <t>KITCHENWARE</t>
  </si>
  <si>
    <t>LABORATORY SUPPLIES AND EQUIPMENT</t>
  </si>
  <si>
    <t>LAUNDRY SERVICES</t>
  </si>
  <si>
    <t>LEASE AND RENTAL OF PROPERTY OR BUILDING</t>
  </si>
  <si>
    <t>Rent</t>
  </si>
  <si>
    <t>LIFTING EQUIPMENT AND ACCESSORIES</t>
  </si>
  <si>
    <t>LIVE ANIMALS (LIVESTOCK, BIRDS, LIVE FISH &amp; ETC…)</t>
  </si>
  <si>
    <t>MACHINE TOOLS</t>
  </si>
  <si>
    <t>MAIL AND CARGO TRANSPORT SERVICES</t>
  </si>
  <si>
    <t>Postage &amp; Courier Services</t>
  </si>
  <si>
    <t>MARINE TRANSPORT</t>
  </si>
  <si>
    <t>MARITIME SPARE PARTS</t>
  </si>
  <si>
    <t>MARKET RESEARCH SERVICES</t>
  </si>
  <si>
    <t>MEDICAL AND DENTAL EQUIPMENT</t>
  </si>
  <si>
    <t>MEDICAL SUPPLIES AND LABORATORY INSTRUMENT</t>
  </si>
  <si>
    <t>METAL FABRICATION</t>
  </si>
  <si>
    <t>MICROFILM EQUIPMENT - SUPPLIES AND ACCESSORIES</t>
  </si>
  <si>
    <t>MUSICAL INSTRUMENT PARTS AND ACCESSORIES</t>
  </si>
  <si>
    <t xml:space="preserve">MUSICAL INSTRUMENT </t>
  </si>
  <si>
    <t>NAVIGATION EQUIPMENT</t>
  </si>
  <si>
    <t>NEWSPAPERS</t>
  </si>
  <si>
    <t>Subscription Expenses</t>
  </si>
  <si>
    <t xml:space="preserve">NON-ACCOUNTABLE FORMS </t>
  </si>
  <si>
    <t xml:space="preserve">Non-accountable forms Expenses </t>
  </si>
  <si>
    <t>OFFICE EQUIPMENT</t>
  </si>
  <si>
    <t>OFFICE EQUIPMENT PARTS AND ACCESSORIES</t>
  </si>
  <si>
    <t>OFFICE EQUIPMENT SUPPLIES AND CONSUMABLES</t>
  </si>
  <si>
    <t>Office Supplies Expenses</t>
  </si>
  <si>
    <t>OFFICE SUPPLIES AND DEVICES</t>
  </si>
  <si>
    <t>OIL/HEAT CHEMICAL RESISTANT RUBBER</t>
  </si>
  <si>
    <t>ORDNANCE PRODUCTS</t>
  </si>
  <si>
    <t>PACKAGING SUPPLIES AND MATERIALS</t>
  </si>
  <si>
    <t>PERSONAL CARE PRODUCTS</t>
  </si>
  <si>
    <t>PEST CONTROL PRODUCTS</t>
  </si>
  <si>
    <t>PEST CONTROL SERVICES</t>
  </si>
  <si>
    <t>PHOTOGRAPHIC EQUIPMENT</t>
  </si>
  <si>
    <t>PHOTOGRAPHIC PARTS, SUPPLIES AND ACCESSORIES</t>
  </si>
  <si>
    <t>PHOTOGRAPHY SERVICES</t>
  </si>
  <si>
    <t>PLASTIC PRODUCTS</t>
  </si>
  <si>
    <t>POWER GENERATION AND DISTRIBUTION MACHINERY</t>
  </si>
  <si>
    <t>PRESERVED OR PROCESSED FOODS</t>
  </si>
  <si>
    <t>PRINT AND BROADCAST AND AERIAL ADVERTISING</t>
  </si>
  <si>
    <t>PRINTING SERVICES</t>
  </si>
  <si>
    <t>Printing and Publication expenses</t>
  </si>
  <si>
    <t>PRINTING SUPPLIES</t>
  </si>
  <si>
    <t>PUBLIC RELATIONS PROGRAMS OR SERVICES</t>
  </si>
  <si>
    <t>PURSES, HANDBAGS AND BAGS</t>
  </si>
  <si>
    <t>PYROTECHNICS AND FIREWORKS</t>
  </si>
  <si>
    <t>QUARTERMASTER ITEMS</t>
  </si>
  <si>
    <t>RADIOLIGICAL/DIAGNOSTIC EQUIPMENT</t>
  </si>
  <si>
    <t>REPRODUCTION SERVICES</t>
  </si>
  <si>
    <t>RICE MILLING SERVICES</t>
  </si>
  <si>
    <t>SAFETY AND OCCUPATIONAL PRODUCTS</t>
  </si>
  <si>
    <t>SECURITY SERVICES</t>
  </si>
  <si>
    <t>Security Services</t>
  </si>
  <si>
    <t>SECURITY SURVEILLANCE AND DETECTION EQUIPMENT</t>
  </si>
  <si>
    <t>SERVICES</t>
  </si>
  <si>
    <t>SIGNAGE AND ACCESSORIES</t>
  </si>
  <si>
    <t>SOFTWARE</t>
  </si>
  <si>
    <t>SPORTING GOODS</t>
  </si>
  <si>
    <t>STRUCTURED CABLING</t>
  </si>
  <si>
    <t>SUB-STATION CONTRACTORS</t>
  </si>
  <si>
    <t>SURVEYING INSTRUMENTS</t>
  </si>
  <si>
    <t>SURVEYING SERVICES</t>
  </si>
  <si>
    <t>SYSTEMS INTEGRATION</t>
  </si>
  <si>
    <t>TELECOMMUNICATIONS PROVIDER</t>
  </si>
  <si>
    <t>TEXTILES</t>
  </si>
  <si>
    <t>TIMEPIECES AND JEWELRY AND GEMSTONE PRODUCTS</t>
  </si>
  <si>
    <t>TOKENS AND AWARDS</t>
  </si>
  <si>
    <t>TRAFFIC CONTROL SYSTEMS</t>
  </si>
  <si>
    <t>TRANMISSION AND DISTRIBUTION LINES</t>
  </si>
  <si>
    <t>TRANSPORTATION AND COMMUNICATIONS SERVICES</t>
  </si>
  <si>
    <t>TRAVEL, FOOD, LODGING AND ENTERTAINMENT SERVICES</t>
  </si>
  <si>
    <t>Travel - Local</t>
  </si>
  <si>
    <t>VEHICLE PARTS AND ACCESSORIES</t>
  </si>
  <si>
    <t>VEHICLE REPAIR AND MAINTENANCE</t>
  </si>
  <si>
    <t>VEHICLES</t>
  </si>
  <si>
    <t>VETERINARY PRODUCTS AND SUPPLIES</t>
  </si>
  <si>
    <t>VIDEO PRODUCTION SERVICES</t>
  </si>
  <si>
    <t>WASTE MANAGEMENT AND RECYCLING</t>
  </si>
  <si>
    <t>WATER AND WASTE WATER TREATMENT SUPPLY &amp; DISPOSAL</t>
  </si>
  <si>
    <t>WATER SERVICE CONNECTION MATERIALS/FITTINGS</t>
  </si>
  <si>
    <t>WELL DRILLING AND CONSTRUCTION SERVICES</t>
  </si>
  <si>
    <t>TOTAL</t>
  </si>
  <si>
    <t>MACHINE</t>
  </si>
  <si>
    <t>BUIL</t>
  </si>
  <si>
    <t>TRANS</t>
  </si>
  <si>
    <t>OTHER PPR</t>
  </si>
  <si>
    <t>President</t>
  </si>
  <si>
    <t>DR. MA. CARLA A. OCHOTORENA</t>
  </si>
  <si>
    <t>OBJECT CODE</t>
  </si>
  <si>
    <t>5020302000</t>
  </si>
  <si>
    <t>5029902000</t>
  </si>
  <si>
    <t>5029903000</t>
  </si>
  <si>
    <t>5020399000</t>
  </si>
  <si>
    <t>5029901000</t>
  </si>
  <si>
    <t>5020321004</t>
  </si>
  <si>
    <t>5021305000</t>
  </si>
  <si>
    <t>5020311001</t>
  </si>
  <si>
    <t>5060405008</t>
  </si>
  <si>
    <t>5021103000</t>
  </si>
  <si>
    <t>5021199000</t>
  </si>
  <si>
    <t>5021601000</t>
  </si>
  <si>
    <t>5020307000</t>
  </si>
  <si>
    <t>5020200000</t>
  </si>
  <si>
    <t>5029904000</t>
  </si>
  <si>
    <t>5020309000</t>
  </si>
  <si>
    <t>5021304000</t>
  </si>
  <si>
    <t>5020308000</t>
  </si>
  <si>
    <t>5020503000</t>
  </si>
  <si>
    <t>5021202000</t>
  </si>
  <si>
    <t>5029905000</t>
  </si>
  <si>
    <t>5020501000</t>
  </si>
  <si>
    <t>5029907000</t>
  </si>
  <si>
    <t>5020303000</t>
  </si>
  <si>
    <t>5020301000</t>
  </si>
  <si>
    <t>5060400000</t>
  </si>
  <si>
    <t>5021203000</t>
  </si>
  <si>
    <t>5020100000</t>
  </si>
  <si>
    <t>5060406001</t>
  </si>
  <si>
    <t>5021321004</t>
  </si>
  <si>
    <t>Classification</t>
  </si>
  <si>
    <t>Sub-Class</t>
  </si>
  <si>
    <t>Group</t>
  </si>
  <si>
    <t>Object Details</t>
  </si>
  <si>
    <t>Sub-Object Details</t>
  </si>
  <si>
    <t>Object Code - UACS</t>
  </si>
  <si>
    <t>Expenses</t>
  </si>
  <si>
    <t>Maintenance and Other Operating Expenses</t>
  </si>
  <si>
    <t>5020000000</t>
  </si>
  <si>
    <t>Traveling Expenses</t>
  </si>
  <si>
    <t>Traveling Expenses - Local</t>
  </si>
  <si>
    <t>5020101000</t>
  </si>
  <si>
    <t>Active</t>
  </si>
  <si>
    <t>Traveling Expenses - Foreign</t>
  </si>
  <si>
    <t>5020102000</t>
  </si>
  <si>
    <t>Training and Scholarship Expenses</t>
  </si>
  <si>
    <t>5020201000</t>
  </si>
  <si>
    <t>ICT Training Expenses</t>
  </si>
  <si>
    <t>5020201001</t>
  </si>
  <si>
    <t>5020201002</t>
  </si>
  <si>
    <t>Scholarship Grants/Expenses</t>
  </si>
  <si>
    <t>5020202000</t>
  </si>
  <si>
    <t>Supplies and Materials Expenses</t>
  </si>
  <si>
    <t>5020300000</t>
  </si>
  <si>
    <t>ICT Office Supplies</t>
  </si>
  <si>
    <t>5020301001</t>
  </si>
  <si>
    <t>5020301002</t>
  </si>
  <si>
    <t>Non-Accountable Forms Expenses</t>
  </si>
  <si>
    <t>Animal/Zoological Supplies Expenses</t>
  </si>
  <si>
    <t>5020304000</t>
  </si>
  <si>
    <t>Food Supplies Expenses</t>
  </si>
  <si>
    <t>5020305000</t>
  </si>
  <si>
    <t>Welfare Goods Expense</t>
  </si>
  <si>
    <t>5020306000</t>
  </si>
  <si>
    <t>Welfare Goods Expenses</t>
  </si>
  <si>
    <t>Drugs and Medicines Expenses</t>
  </si>
  <si>
    <t>Medical, Dental and Laboratory Supplies Expenses</t>
  </si>
  <si>
    <t>Fuel, Oil and Lubricants Expenses</t>
  </si>
  <si>
    <t>Agricultural and Marine Supplies Expenses</t>
  </si>
  <si>
    <t>Textbooks and Instructional Materials Expenses</t>
  </si>
  <si>
    <t>5020311000</t>
  </si>
  <si>
    <t>Chalk Allowance</t>
  </si>
  <si>
    <t>5020311002</t>
  </si>
  <si>
    <t>Military, Police and Traffic Supplies Expenses</t>
  </si>
  <si>
    <t>5020312000</t>
  </si>
  <si>
    <t>Chemical and Filtering Supplies Expenses</t>
  </si>
  <si>
    <t>5020313000</t>
  </si>
  <si>
    <t>Semi-Expendable Machinery and Equipment Expenses</t>
  </si>
  <si>
    <t>5020321000</t>
  </si>
  <si>
    <t>Machinery</t>
  </si>
  <si>
    <t>5020321001</t>
  </si>
  <si>
    <t>Office Equipment</t>
  </si>
  <si>
    <t>5020321002</t>
  </si>
  <si>
    <t>5020321003</t>
  </si>
  <si>
    <t>Agricultural and Forestry Equipment</t>
  </si>
  <si>
    <t>Marine and Fishery Equipment</t>
  </si>
  <si>
    <t>5020321005</t>
  </si>
  <si>
    <t>Airport Equipment</t>
  </si>
  <si>
    <t>5020321006</t>
  </si>
  <si>
    <t>Communications Equipment</t>
  </si>
  <si>
    <t>5020321007</t>
  </si>
  <si>
    <t>Disaster Response and Rescue Equipment</t>
  </si>
  <si>
    <t>5020321008</t>
  </si>
  <si>
    <t>Military Police and Security Equipment</t>
  </si>
  <si>
    <t>5020321009</t>
  </si>
  <si>
    <t>Medical Equipment</t>
  </si>
  <si>
    <t>5020321010</t>
  </si>
  <si>
    <t>Printing Equipment</t>
  </si>
  <si>
    <t>5020321011</t>
  </si>
  <si>
    <t>Sports Equipment</t>
  </si>
  <si>
    <t>5020321012</t>
  </si>
  <si>
    <t>Technical and Scientific Equipment</t>
  </si>
  <si>
    <t>5020321013</t>
  </si>
  <si>
    <t>Other Machinery and Equipment</t>
  </si>
  <si>
    <t>5020321099</t>
  </si>
  <si>
    <t>Semi-Expendable Furniture, Fixtures and Books Expenses</t>
  </si>
  <si>
    <t>5020322000</t>
  </si>
  <si>
    <t>Furniture and Fixtures</t>
  </si>
  <si>
    <t>5020322001</t>
  </si>
  <si>
    <t>Books</t>
  </si>
  <si>
    <t>5020322002</t>
  </si>
  <si>
    <t>Utility Expenses</t>
  </si>
  <si>
    <t>5020400000</t>
  </si>
  <si>
    <t>Water Expenses</t>
  </si>
  <si>
    <t>5020401000</t>
  </si>
  <si>
    <t>Electricity Expenses</t>
  </si>
  <si>
    <t>5020402000</t>
  </si>
  <si>
    <t>Gas/Heating Expenses</t>
  </si>
  <si>
    <t>5020403000</t>
  </si>
  <si>
    <t>Communication Expenses</t>
  </si>
  <si>
    <t>5020500000</t>
  </si>
  <si>
    <t>Postage and Courier Services</t>
  </si>
  <si>
    <t>Telephone Expenses</t>
  </si>
  <si>
    <t>5020502000</t>
  </si>
  <si>
    <t>Mobile</t>
  </si>
  <si>
    <t>5020502001</t>
  </si>
  <si>
    <t>Landline</t>
  </si>
  <si>
    <t>5020502002</t>
  </si>
  <si>
    <t>Internet Subscription Expenses</t>
  </si>
  <si>
    <t>Cable, Satellite, Telegraph and Radio Expenses</t>
  </si>
  <si>
    <t>5020504000</t>
  </si>
  <si>
    <t>Awards/Rewards and Prizes</t>
  </si>
  <si>
    <t>5020600000</t>
  </si>
  <si>
    <t>Awards/Rewards Expenses</t>
  </si>
  <si>
    <t>5020601001</t>
  </si>
  <si>
    <t>5020601000</t>
  </si>
  <si>
    <t>Rewards and Incentives</t>
  </si>
  <si>
    <t>5020601002</t>
  </si>
  <si>
    <t>Prizes</t>
  </si>
  <si>
    <t>5020602000</t>
  </si>
  <si>
    <t>Survey, Research, Exploration and Development Expenses</t>
  </si>
  <si>
    <t>5020700000</t>
  </si>
  <si>
    <t>Survey Expenses</t>
  </si>
  <si>
    <t>5020701000</t>
  </si>
  <si>
    <t>Research, Exploration and Development Expenses</t>
  </si>
  <si>
    <t>5020702000</t>
  </si>
  <si>
    <t>ICT Research, Exploration and Development Expenses</t>
  </si>
  <si>
    <t>5020702001</t>
  </si>
  <si>
    <t>5020702002</t>
  </si>
  <si>
    <t>Demolition/Relocation and Desilting/Dredging Expenses</t>
  </si>
  <si>
    <t>5020800000</t>
  </si>
  <si>
    <t>Demolition and Relocation Expenses</t>
  </si>
  <si>
    <t>5020801000</t>
  </si>
  <si>
    <t>Desilting and Dredging Expenses</t>
  </si>
  <si>
    <t>5020802000</t>
  </si>
  <si>
    <t>Generation, Transmission and Distribution Expenses</t>
  </si>
  <si>
    <t>5020900000</t>
  </si>
  <si>
    <t>5020901000</t>
  </si>
  <si>
    <t>ICT Generation, Transmission and Distribution Expenses</t>
  </si>
  <si>
    <t>5020901001</t>
  </si>
  <si>
    <t>5020901002</t>
  </si>
  <si>
    <t>Confidential, Intelligence and Extraordinary Expenses</t>
  </si>
  <si>
    <t>5021000000</t>
  </si>
  <si>
    <t>Confidential Expenses</t>
  </si>
  <si>
    <t>5021001000</t>
  </si>
  <si>
    <t>Intelligence Expenses</t>
  </si>
  <si>
    <t>5021002000</t>
  </si>
  <si>
    <t>Extraordinary and Miscellaneous Expenses</t>
  </si>
  <si>
    <t>5021003000</t>
  </si>
  <si>
    <t>Professional Services</t>
  </si>
  <si>
    <t>5021100000</t>
  </si>
  <si>
    <t xml:space="preserve">Legal Services </t>
  </si>
  <si>
    <t>5021101000</t>
  </si>
  <si>
    <t>Legal Services</t>
  </si>
  <si>
    <t>Auditing Services</t>
  </si>
  <si>
    <t>5021102000</t>
  </si>
  <si>
    <t>Consultancy Services</t>
  </si>
  <si>
    <t>ICT Consultancy Services</t>
  </si>
  <si>
    <t>5021103001</t>
  </si>
  <si>
    <t>5021103002</t>
  </si>
  <si>
    <t>Other Professional Services</t>
  </si>
  <si>
    <t>General Services</t>
  </si>
  <si>
    <t>5021200000</t>
  </si>
  <si>
    <t>Environment/Sanitary Services</t>
  </si>
  <si>
    <t>5021201000</t>
  </si>
  <si>
    <t>Other General Services</t>
  </si>
  <si>
    <t>5021299000</t>
  </si>
  <si>
    <t>Other General Services - ICT Services</t>
  </si>
  <si>
    <t>5021299001</t>
  </si>
  <si>
    <t>5021299099</t>
  </si>
  <si>
    <t>Repairs and Maintenance</t>
  </si>
  <si>
    <t>5021300000</t>
  </si>
  <si>
    <t>Repairs and Maintenance - Investment Property</t>
  </si>
  <si>
    <t>5021301000</t>
  </si>
  <si>
    <t>Repairs and Maintenance - Land Improvements</t>
  </si>
  <si>
    <t>5021302000</t>
  </si>
  <si>
    <t>Aquaculture Structures</t>
  </si>
  <si>
    <t>5021302001</t>
  </si>
  <si>
    <t>Reforestation Projects</t>
  </si>
  <si>
    <t>5021302002</t>
  </si>
  <si>
    <t>Other Land Improvements</t>
  </si>
  <si>
    <t>5021302099</t>
  </si>
  <si>
    <t>Repairs and Maintenance - Infrastructure Assets</t>
  </si>
  <si>
    <t>5021303000</t>
  </si>
  <si>
    <t>Road Networks</t>
  </si>
  <si>
    <t>5021303001</t>
  </si>
  <si>
    <t>Flood Control Systems</t>
  </si>
  <si>
    <t>5021303002</t>
  </si>
  <si>
    <t>Sewer Systems</t>
  </si>
  <si>
    <t>5021303003</t>
  </si>
  <si>
    <t>Water Supply Systems</t>
  </si>
  <si>
    <t>5021303004</t>
  </si>
  <si>
    <t>Power Supply Systems</t>
  </si>
  <si>
    <t>5021303005</t>
  </si>
  <si>
    <t>Communication Networks</t>
  </si>
  <si>
    <t>5021303006</t>
  </si>
  <si>
    <t>Seaport Systems</t>
  </si>
  <si>
    <t>5021303007</t>
  </si>
  <si>
    <t>Airport Systems</t>
  </si>
  <si>
    <t>5021303008</t>
  </si>
  <si>
    <t>Parks, Plazas, and Monuments</t>
  </si>
  <si>
    <t>5021303009</t>
  </si>
  <si>
    <t>Other Infrastructure Assets</t>
  </si>
  <si>
    <t>5021303099</t>
  </si>
  <si>
    <t>Repairs and Maintenance - Buildings and Other Structures</t>
  </si>
  <si>
    <t>Buildings</t>
  </si>
  <si>
    <t>5021304001</t>
  </si>
  <si>
    <t>School Buildings</t>
  </si>
  <si>
    <t>5021304002</t>
  </si>
  <si>
    <t>Hospitals and Health Centers</t>
  </si>
  <si>
    <t>5021304003</t>
  </si>
  <si>
    <t>Markets</t>
  </si>
  <si>
    <t>5021304004</t>
  </si>
  <si>
    <t>Slaughterhouses</t>
  </si>
  <si>
    <t>5021304005</t>
  </si>
  <si>
    <t>Hotels and Dormitories</t>
  </si>
  <si>
    <t>5021304006</t>
  </si>
  <si>
    <t>Other Structures</t>
  </si>
  <si>
    <t>5021304099</t>
  </si>
  <si>
    <t>Repairs and Maintenance - Machinery and Equipment</t>
  </si>
  <si>
    <t>5021305001</t>
  </si>
  <si>
    <t>5021305002</t>
  </si>
  <si>
    <t>Information and Communication Technology Equipment</t>
  </si>
  <si>
    <t>5021305003</t>
  </si>
  <si>
    <t>5021305004</t>
  </si>
  <si>
    <t>5021305005</t>
  </si>
  <si>
    <t>5021305006</t>
  </si>
  <si>
    <t>Communication Equipment</t>
  </si>
  <si>
    <t>5021305007</t>
  </si>
  <si>
    <t>Construction and Heavy Equipment</t>
  </si>
  <si>
    <t>5021305008</t>
  </si>
  <si>
    <t>5021305009</t>
  </si>
  <si>
    <t>Military, Police and Security Equipment</t>
  </si>
  <si>
    <t>5021305010</t>
  </si>
  <si>
    <t>5021305011</t>
  </si>
  <si>
    <t>5021305012</t>
  </si>
  <si>
    <t>5021305013</t>
  </si>
  <si>
    <t>5021305014</t>
  </si>
  <si>
    <t>5021305099</t>
  </si>
  <si>
    <t>Repairs and Maintenance - Transportation Equipment</t>
  </si>
  <si>
    <t>5021306000</t>
  </si>
  <si>
    <t>Motor Vehicles</t>
  </si>
  <si>
    <t>5021306001</t>
  </si>
  <si>
    <t>Trains</t>
  </si>
  <si>
    <t>5021306002</t>
  </si>
  <si>
    <t>Aircrafts and Aircrafts Ground Equipment</t>
  </si>
  <si>
    <t>5021306003</t>
  </si>
  <si>
    <t>Watercrafts</t>
  </si>
  <si>
    <t>5021306004</t>
  </si>
  <si>
    <t>Other Transportation Equipment</t>
  </si>
  <si>
    <t>5021306099</t>
  </si>
  <si>
    <t>Repairs and Maintenance - Furniture and Fixtures</t>
  </si>
  <si>
    <t>5021307000</t>
  </si>
  <si>
    <t>Repairs and Maintenance -  Furniture and Fixtures</t>
  </si>
  <si>
    <t>Repairs and Maintenance - Leased Assets</t>
  </si>
  <si>
    <t>5021308000</t>
  </si>
  <si>
    <t>Buildings and Other Structures</t>
  </si>
  <si>
    <t>5021308001</t>
  </si>
  <si>
    <t>Machinery and Equipment</t>
  </si>
  <si>
    <t>5021308002</t>
  </si>
  <si>
    <t>Transportation Equipment</t>
  </si>
  <si>
    <t>5021308003</t>
  </si>
  <si>
    <t>ICT Machinery and Equipment</t>
  </si>
  <si>
    <t>5021308004</t>
  </si>
  <si>
    <t>Other Leased Assets</t>
  </si>
  <si>
    <t>5021308099</t>
  </si>
  <si>
    <t>Repairs and Maintenance - Leased Assets Improvements</t>
  </si>
  <si>
    <t>5021309000</t>
  </si>
  <si>
    <t>Land</t>
  </si>
  <si>
    <t>5021309001</t>
  </si>
  <si>
    <t>5021309002</t>
  </si>
  <si>
    <t>Other Leased Assets Improvements</t>
  </si>
  <si>
    <t>5021309099</t>
  </si>
  <si>
    <t>Restoration and Maintenance - Heritage Assets</t>
  </si>
  <si>
    <t>5021310000</t>
  </si>
  <si>
    <t>Historical Buildings</t>
  </si>
  <si>
    <t>5021310001</t>
  </si>
  <si>
    <t>Works of Arts and Archeological Specimens</t>
  </si>
  <si>
    <t>5021310002</t>
  </si>
  <si>
    <t>Other Heritage Assets</t>
  </si>
  <si>
    <t>5021310099</t>
  </si>
  <si>
    <t>Repairs and Maintenance - Semi-Expendable Machinery and Equipment</t>
  </si>
  <si>
    <t>5021321000</t>
  </si>
  <si>
    <t>5021321001</t>
  </si>
  <si>
    <t>5021321002</t>
  </si>
  <si>
    <t>5021321003</t>
  </si>
  <si>
    <t>5021321005</t>
  </si>
  <si>
    <t>5021321007</t>
  </si>
  <si>
    <t>5021321008</t>
  </si>
  <si>
    <t>5021321009</t>
  </si>
  <si>
    <t>5021321010</t>
  </si>
  <si>
    <t>5021321011</t>
  </si>
  <si>
    <t>5021321012</t>
  </si>
  <si>
    <t>5021321013</t>
  </si>
  <si>
    <t>5021321099</t>
  </si>
  <si>
    <t>Repairs and Maintenance - Semi-Expendable Furniture, Fixtures and Books</t>
  </si>
  <si>
    <t>5021322000</t>
  </si>
  <si>
    <t>5021322001</t>
  </si>
  <si>
    <t>5021322002</t>
  </si>
  <si>
    <t>Repairs and Maintenance - Other Property, Plant and Equipment</t>
  </si>
  <si>
    <t>5021399000</t>
  </si>
  <si>
    <t>Work/Zoo Animals</t>
  </si>
  <si>
    <t>5021399001</t>
  </si>
  <si>
    <t>Other Property, Plant and Equipment</t>
  </si>
  <si>
    <t>5021399099</t>
  </si>
  <si>
    <t>Financial Assistance/Subsidy</t>
  </si>
  <si>
    <t>5021400000</t>
  </si>
  <si>
    <t>Subsidy to NGAs</t>
  </si>
  <si>
    <t>5021401000</t>
  </si>
  <si>
    <t>Financial Assistance to NGAs</t>
  </si>
  <si>
    <t>5021402000</t>
  </si>
  <si>
    <t>Financial Assistance to Local Government Units</t>
  </si>
  <si>
    <t>5021403000</t>
  </si>
  <si>
    <t>Tobacco Excise Tax (Virginia) per R.A. 7171</t>
  </si>
  <si>
    <t>5021403001</t>
  </si>
  <si>
    <t>Tobacco Excise Tax (Burley and Native) per R.A. 8240 / 10351</t>
  </si>
  <si>
    <t>5021403002</t>
  </si>
  <si>
    <t>Mining Taxes per R.A. 7160</t>
  </si>
  <si>
    <t>5021403003</t>
  </si>
  <si>
    <t>Royalties per R.A. 7160</t>
  </si>
  <si>
    <t>5021403004</t>
  </si>
  <si>
    <t>Forestry Charges per R.A. 7160</t>
  </si>
  <si>
    <t>5021403005</t>
  </si>
  <si>
    <t>Fishery Charges per R.A. 7160</t>
  </si>
  <si>
    <t>5021403006</t>
  </si>
  <si>
    <t>Renewable Energy charges per R.A. 9513</t>
  </si>
  <si>
    <t>5021403007</t>
  </si>
  <si>
    <t>Income Tax Collections in ECO ZONES per R.A. 7922 and R.A. 8748</t>
  </si>
  <si>
    <t>5021403008</t>
  </si>
  <si>
    <t>Value Added Tax per R.A. 7643</t>
  </si>
  <si>
    <t>5021403009</t>
  </si>
  <si>
    <t>Value Added Tax in lieu of Franchise Tax per R.A. 7953 and R.A. 8407</t>
  </si>
  <si>
    <t>5021403010</t>
  </si>
  <si>
    <t>Budgetary Support to Government-Owned and/or Controlled Corporations</t>
  </si>
  <si>
    <t>5021404000</t>
  </si>
  <si>
    <t>Subsidy Support to Operations of GOCCs</t>
  </si>
  <si>
    <t>5021404001</t>
  </si>
  <si>
    <t>5021404002</t>
  </si>
  <si>
    <t>5021404003</t>
  </si>
  <si>
    <t>5021404004</t>
  </si>
  <si>
    <t>5021404005</t>
  </si>
  <si>
    <t>5021404006</t>
  </si>
  <si>
    <t>5021404007</t>
  </si>
  <si>
    <t>5021404008</t>
  </si>
  <si>
    <t>5021404009</t>
  </si>
  <si>
    <t>Parks, Plazas and Monuments</t>
  </si>
  <si>
    <t>5021404010</t>
  </si>
  <si>
    <t>Irrigation Systems</t>
  </si>
  <si>
    <t>5021404011</t>
  </si>
  <si>
    <t>Railway Systems</t>
  </si>
  <si>
    <t>5021404012</t>
  </si>
  <si>
    <t>Housing and Community Facilities</t>
  </si>
  <si>
    <t>5021404013</t>
  </si>
  <si>
    <t>5021404099</t>
  </si>
  <si>
    <t>Financial Assistance to NGOs/POs</t>
  </si>
  <si>
    <t>5021405000</t>
  </si>
  <si>
    <t>Internal Revenue Allotment</t>
  </si>
  <si>
    <t>5021406000</t>
  </si>
  <si>
    <t>Subsidy to Regional Offices/Staff Bureaus</t>
  </si>
  <si>
    <t>5021407000</t>
  </si>
  <si>
    <t>Subsidy to Operating Units</t>
  </si>
  <si>
    <t>5021408000</t>
  </si>
  <si>
    <t>Subsidy to Other Funds</t>
  </si>
  <si>
    <t>5021409000</t>
  </si>
  <si>
    <t>Subsidies - Others</t>
  </si>
  <si>
    <t>5021499000</t>
  </si>
  <si>
    <t>Taxes, Insurance Premiums and Other Fees</t>
  </si>
  <si>
    <t>5021500000</t>
  </si>
  <si>
    <t>Taxes, Duties and Licenses</t>
  </si>
  <si>
    <t>5021501001</t>
  </si>
  <si>
    <t>5021501000</t>
  </si>
  <si>
    <t>Tax Refund</t>
  </si>
  <si>
    <t>5021501002</t>
  </si>
  <si>
    <t>Fidelity Bond Premiums</t>
  </si>
  <si>
    <t>5021502000</t>
  </si>
  <si>
    <t>Insurance Expenses</t>
  </si>
  <si>
    <t>5021503000</t>
  </si>
  <si>
    <t>Labor and Wages</t>
  </si>
  <si>
    <t>Other Maintenance and Operating Expenses</t>
  </si>
  <si>
    <t>5029900000</t>
  </si>
  <si>
    <t>Transportation and Delivery Expenses</t>
  </si>
  <si>
    <t>Rent/Lease Expenses</t>
  </si>
  <si>
    <t>Rents - Building and Structures</t>
  </si>
  <si>
    <t>5029905001</t>
  </si>
  <si>
    <t>Rents - Land</t>
  </si>
  <si>
    <t>5029905002</t>
  </si>
  <si>
    <t>Rents - Motor Vehicles</t>
  </si>
  <si>
    <t>5029905003</t>
  </si>
  <si>
    <t>Rents - Equipment</t>
  </si>
  <si>
    <t>5029905004</t>
  </si>
  <si>
    <t>Rents - Living Quarters</t>
  </si>
  <si>
    <t>5029905005</t>
  </si>
  <si>
    <t>Operating Lease</t>
  </si>
  <si>
    <t>5029905006</t>
  </si>
  <si>
    <t>.</t>
  </si>
  <si>
    <t>Financial Lease</t>
  </si>
  <si>
    <t>5029905007</t>
  </si>
  <si>
    <t>Rents - ICT Machinery and Equipment</t>
  </si>
  <si>
    <t>5029905008</t>
  </si>
  <si>
    <t>Membership Dues and Contributions to Organizations</t>
  </si>
  <si>
    <t>5029906000</t>
  </si>
  <si>
    <t>ICT Software Subscription</t>
  </si>
  <si>
    <t>5029907001</t>
  </si>
  <si>
    <t>Data Center Service</t>
  </si>
  <si>
    <t>5029907002</t>
  </si>
  <si>
    <t>Cloud Computing Service</t>
  </si>
  <si>
    <t>5029907003</t>
  </si>
  <si>
    <t>Library and Other Reading Materials Subscription Expenses</t>
  </si>
  <si>
    <t>5029907004</t>
  </si>
  <si>
    <t>Other Subscription Expenses</t>
  </si>
  <si>
    <t>5029907099</t>
  </si>
  <si>
    <t>Donations</t>
  </si>
  <si>
    <t>5029908000</t>
  </si>
  <si>
    <t>Litigation/Acquired Assets Expenses</t>
  </si>
  <si>
    <t>5029909000</t>
  </si>
  <si>
    <t>5029999000</t>
  </si>
  <si>
    <t>Inactive</t>
  </si>
  <si>
    <t>Website Maintenance</t>
  </si>
  <si>
    <t>5029999001</t>
  </si>
  <si>
    <t>5029999099</t>
  </si>
  <si>
    <t>Capital Outlays</t>
  </si>
  <si>
    <t>5060000000</t>
  </si>
  <si>
    <t>Investment Outlay</t>
  </si>
  <si>
    <t>5060100000</t>
  </si>
  <si>
    <t>Investment in Government-Owned and/or Controlled Corporations</t>
  </si>
  <si>
    <t>5060101001</t>
  </si>
  <si>
    <t>5060101000</t>
  </si>
  <si>
    <t>5060101002</t>
  </si>
  <si>
    <t>5060101003</t>
  </si>
  <si>
    <t>5060101004</t>
  </si>
  <si>
    <t>5060101005</t>
  </si>
  <si>
    <t>5060101006</t>
  </si>
  <si>
    <t>5060101007</t>
  </si>
  <si>
    <t>5060101008</t>
  </si>
  <si>
    <t>5060101009</t>
  </si>
  <si>
    <t>5060101010</t>
  </si>
  <si>
    <t>5060101011</t>
  </si>
  <si>
    <t>5060101012</t>
  </si>
  <si>
    <t>5060101099</t>
  </si>
  <si>
    <t>Investment in Associates</t>
  </si>
  <si>
    <t>5060102000</t>
  </si>
  <si>
    <t>Loans Outlay</t>
  </si>
  <si>
    <t>5060200000</t>
  </si>
  <si>
    <t>Loans Outlay - Government-Owned and/or Controlled Corporations</t>
  </si>
  <si>
    <t>5060201000</t>
  </si>
  <si>
    <t>Loans Outlay - Local Government Units</t>
  </si>
  <si>
    <t>5060202000</t>
  </si>
  <si>
    <t>Loans Outlay - Others</t>
  </si>
  <si>
    <t>5060299000</t>
  </si>
  <si>
    <t>Investment Property Outlay</t>
  </si>
  <si>
    <t>5060300000</t>
  </si>
  <si>
    <t>Land and Buildings Outlay</t>
  </si>
  <si>
    <t>5060301000</t>
  </si>
  <si>
    <t>Investment Property - Land</t>
  </si>
  <si>
    <t>5060301001</t>
  </si>
  <si>
    <t>Investment Property - Buildings</t>
  </si>
  <si>
    <t>5060301002</t>
  </si>
  <si>
    <t>Property, Plant and Equipment Outlay</t>
  </si>
  <si>
    <t>Land Outlay</t>
  </si>
  <si>
    <t>5060401000</t>
  </si>
  <si>
    <t>5060401001</t>
  </si>
  <si>
    <t>Land Improvements Outlay</t>
  </si>
  <si>
    <t>5060402000</t>
  </si>
  <si>
    <t>5060402001</t>
  </si>
  <si>
    <t>5060402002</t>
  </si>
  <si>
    <t>5060402099</t>
  </si>
  <si>
    <t>Infrastructure Outlay</t>
  </si>
  <si>
    <t>5060403000</t>
  </si>
  <si>
    <t>5060403001</t>
  </si>
  <si>
    <t>5060403002</t>
  </si>
  <si>
    <t>5060403003</t>
  </si>
  <si>
    <t>5060403004</t>
  </si>
  <si>
    <t>5060403005</t>
  </si>
  <si>
    <t>5060403006</t>
  </si>
  <si>
    <t>5060403007</t>
  </si>
  <si>
    <t>5060403008</t>
  </si>
  <si>
    <t>5060403009</t>
  </si>
  <si>
    <t>5060403010</t>
  </si>
  <si>
    <t>Right-of-Way</t>
  </si>
  <si>
    <t>5060403011</t>
  </si>
  <si>
    <t>5060403099</t>
  </si>
  <si>
    <t>5060404000</t>
  </si>
  <si>
    <t>5060404001</t>
  </si>
  <si>
    <t>5060404002</t>
  </si>
  <si>
    <t>5060404003</t>
  </si>
  <si>
    <t>5060404004</t>
  </si>
  <si>
    <t>5060404005</t>
  </si>
  <si>
    <t>Hostels and Dormitories</t>
  </si>
  <si>
    <t>5060404006</t>
  </si>
  <si>
    <t>Ground Water Monitoring Stations</t>
  </si>
  <si>
    <t>5060404007</t>
  </si>
  <si>
    <t>5060404099</t>
  </si>
  <si>
    <t>Machinery and Equipment Outlay</t>
  </si>
  <si>
    <t>5060405000</t>
  </si>
  <si>
    <t>5060405001</t>
  </si>
  <si>
    <t>5060405002</t>
  </si>
  <si>
    <t>5060405003</t>
  </si>
  <si>
    <t>5060405004</t>
  </si>
  <si>
    <t>5060405005</t>
  </si>
  <si>
    <t>5060405006</t>
  </si>
  <si>
    <t>5060405007</t>
  </si>
  <si>
    <t>5060405009</t>
  </si>
  <si>
    <t>5060405010</t>
  </si>
  <si>
    <t>5060405011</t>
  </si>
  <si>
    <t>5060405012</t>
  </si>
  <si>
    <t>5060405013</t>
  </si>
  <si>
    <t>5060405014</t>
  </si>
  <si>
    <t>ICT Software</t>
  </si>
  <si>
    <t>5060405015</t>
  </si>
  <si>
    <t>5060405099</t>
  </si>
  <si>
    <t>Transportation Equipment Outlay</t>
  </si>
  <si>
    <t>5060406000</t>
  </si>
  <si>
    <t>5060406002</t>
  </si>
  <si>
    <t>5060406003</t>
  </si>
  <si>
    <t>5060406004</t>
  </si>
  <si>
    <t>5060406099</t>
  </si>
  <si>
    <t>Furniture, Fixtures and Books Outlay</t>
  </si>
  <si>
    <t>5060407000</t>
  </si>
  <si>
    <t>5060407001</t>
  </si>
  <si>
    <t>5060407002</t>
  </si>
  <si>
    <t>Heritage Assets</t>
  </si>
  <si>
    <t>5060408000</t>
  </si>
  <si>
    <t>5060408001</t>
  </si>
  <si>
    <t>5060408002</t>
  </si>
  <si>
    <t>5060408099</t>
  </si>
  <si>
    <t>Other Property Plant and Equipment Outlay</t>
  </si>
  <si>
    <t>5060409000</t>
  </si>
  <si>
    <t>5060409001</t>
  </si>
  <si>
    <t>5060409099</t>
  </si>
  <si>
    <t>Leased Assets Improvements</t>
  </si>
  <si>
    <t>5060410000</t>
  </si>
  <si>
    <t>5060410099</t>
  </si>
  <si>
    <t>Biological Assets Outlay</t>
  </si>
  <si>
    <t>5060500000</t>
  </si>
  <si>
    <t>Bearer Biological Assets Outlay</t>
  </si>
  <si>
    <t>5060501000</t>
  </si>
  <si>
    <t>Breeding Stocks</t>
  </si>
  <si>
    <t>5060501001</t>
  </si>
  <si>
    <t>Livestock</t>
  </si>
  <si>
    <t>5060501002</t>
  </si>
  <si>
    <t>Trees, Plants and Crops</t>
  </si>
  <si>
    <t>5060501003</t>
  </si>
  <si>
    <t>Aquaculture</t>
  </si>
  <si>
    <t>5060501004</t>
  </si>
  <si>
    <t>Other Bearer Biological Assets</t>
  </si>
  <si>
    <t>5060501099</t>
  </si>
  <si>
    <t>Intangible Assets Outlay</t>
  </si>
  <si>
    <t>5060600000</t>
  </si>
  <si>
    <t>Patents/Copyrights</t>
  </si>
  <si>
    <t>5060601000</t>
  </si>
  <si>
    <t>Computer Software</t>
  </si>
  <si>
    <t>5060602000</t>
  </si>
  <si>
    <t>Other Intangible Assets</t>
  </si>
  <si>
    <t>5060699000</t>
  </si>
  <si>
    <t>Recommending Approval</t>
  </si>
  <si>
    <t>Vice President for Administration and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</si>
</sst>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mmmm\ d\,\ yyyy"/>
    <numFmt numFmtId="165" formatCode="[$-3409]dd\-mmm\-yy"/>
    <numFmt numFmtId="166" formatCode="[$-3409]dd\-mmm\-yy;@"/>
    <numFmt numFmtId="167" formatCode="[$-409]d\-mmm\-yyyy;@"/>
    <numFmt numFmtId="168" formatCode="[$₱-3409]#,##0.00"/>
  </numFmts>
  <fonts count="129">
    <font>
      <sz val="10"/>
      <color rgb="FF000000"/>
      <name val="Arial"/>
    </font>
    <font>
      <sz val="11"/>
      <color theme="1"/>
      <name val="Arial"/>
      <family val="2"/>
      <scheme val="minor"/>
    </font>
    <font>
      <sz val="10"/>
      <color theme="1"/>
      <name val="Arial"/>
      <family val="2"/>
    </font>
    <font>
      <sz val="11"/>
      <color theme="1"/>
      <name val="Arial"/>
      <family val="2"/>
      <scheme val="minor"/>
    </font>
    <font>
      <sz val="11"/>
      <color theme="1"/>
      <name val="Arial"/>
      <family val="2"/>
      <scheme val="minor"/>
    </font>
    <font>
      <sz val="11"/>
      <color theme="1"/>
      <name val="Arial"/>
      <family val="2"/>
      <scheme val="minor"/>
    </font>
    <font>
      <b/>
      <sz val="11"/>
      <color rgb="FFFF0000"/>
      <name val="Arial"/>
      <family val="2"/>
    </font>
    <font>
      <sz val="11"/>
      <color rgb="FF000000"/>
      <name val="Arial"/>
      <family val="2"/>
    </font>
    <font>
      <sz val="12"/>
      <color rgb="FF000000"/>
      <name val="Arial"/>
      <family val="2"/>
    </font>
    <font>
      <b/>
      <sz val="16"/>
      <color rgb="FF000000"/>
      <name val="Arial"/>
      <family val="2"/>
    </font>
    <font>
      <sz val="10"/>
      <name val="Arial"/>
      <family val="2"/>
    </font>
    <font>
      <b/>
      <sz val="11"/>
      <color rgb="FF000000"/>
      <name val="Arial"/>
      <family val="2"/>
    </font>
    <font>
      <sz val="11"/>
      <color theme="1"/>
      <name val="Arial"/>
      <family val="2"/>
    </font>
    <font>
      <sz val="11"/>
      <color rgb="FF000000"/>
      <name val="Calibri"/>
      <family val="2"/>
    </font>
    <font>
      <b/>
      <sz val="10"/>
      <color theme="1"/>
      <name val="Arial"/>
      <family val="2"/>
    </font>
    <font>
      <sz val="14"/>
      <color theme="1"/>
      <name val="Arial"/>
      <family val="2"/>
    </font>
    <font>
      <i/>
      <sz val="10"/>
      <color rgb="FF000000"/>
      <name val="Arial"/>
      <family val="2"/>
    </font>
    <font>
      <i/>
      <sz val="10"/>
      <color theme="1"/>
      <name val="Arial"/>
      <family val="2"/>
    </font>
    <font>
      <b/>
      <i/>
      <sz val="11"/>
      <color rgb="FF000000"/>
      <name val="Arial"/>
      <family val="2"/>
    </font>
    <font>
      <i/>
      <u/>
      <sz val="12"/>
      <color rgb="FF000000"/>
      <name val="Arial"/>
      <family val="2"/>
    </font>
    <font>
      <sz val="10"/>
      <color rgb="FF000000"/>
      <name val="Arial1"/>
    </font>
    <font>
      <sz val="10"/>
      <name val="Arial"/>
      <family val="2"/>
    </font>
    <font>
      <sz val="10"/>
      <color rgb="FF000000"/>
      <name val="Arial"/>
      <family val="2"/>
    </font>
    <font>
      <sz val="11"/>
      <name val="Calibri"/>
      <family val="2"/>
    </font>
    <font>
      <sz val="12"/>
      <color theme="1"/>
      <name val="Times New Roman"/>
      <family val="1"/>
    </font>
    <font>
      <b/>
      <sz val="11"/>
      <color theme="1"/>
      <name val="Times New Roman"/>
      <family val="1"/>
    </font>
    <font>
      <sz val="11"/>
      <color theme="1"/>
      <name val="Times New Roman"/>
      <family val="1"/>
    </font>
    <font>
      <b/>
      <sz val="14"/>
      <color theme="1"/>
      <name val="Times New Roman"/>
      <family val="1"/>
    </font>
    <font>
      <i/>
      <sz val="14"/>
      <color theme="1"/>
      <name val="Times New Roman"/>
      <family val="1"/>
    </font>
    <font>
      <b/>
      <i/>
      <sz val="11"/>
      <color theme="1"/>
      <name val="Arial"/>
      <family val="2"/>
      <scheme val="minor"/>
    </font>
    <font>
      <i/>
      <sz val="11"/>
      <color theme="1"/>
      <name val="Arial"/>
      <family val="2"/>
      <scheme val="minor"/>
    </font>
    <font>
      <sz val="9"/>
      <color indexed="81"/>
      <name val="Tahoma"/>
      <family val="2"/>
    </font>
    <font>
      <b/>
      <sz val="11"/>
      <color theme="1"/>
      <name val="Arial"/>
      <family val="2"/>
    </font>
    <font>
      <sz val="11"/>
      <name val="Arial"/>
      <family val="2"/>
    </font>
    <font>
      <i/>
      <u/>
      <sz val="11"/>
      <color rgb="FF000000"/>
      <name val="Arial"/>
      <family val="2"/>
    </font>
    <font>
      <b/>
      <sz val="9"/>
      <color indexed="81"/>
      <name val="Tahoma"/>
      <family val="2"/>
    </font>
    <font>
      <sz val="11"/>
      <color rgb="FFFF0000"/>
      <name val="Arial"/>
      <family val="2"/>
    </font>
    <font>
      <sz val="10"/>
      <color rgb="FFFF0000"/>
      <name val="Arial"/>
      <family val="2"/>
    </font>
    <font>
      <b/>
      <sz val="10"/>
      <color rgb="FFFF0000"/>
      <name val="Arial"/>
      <family val="2"/>
    </font>
    <font>
      <b/>
      <sz val="11"/>
      <color rgb="FFFF0000"/>
      <name val="Arial"/>
      <family val="2"/>
      <scheme val="minor"/>
    </font>
    <font>
      <i/>
      <sz val="10"/>
      <color rgb="FFFF0000"/>
      <name val="Arial"/>
      <family val="2"/>
    </font>
    <font>
      <strike/>
      <sz val="12"/>
      <color rgb="FFFF0000"/>
      <name val="Arial"/>
      <family val="2"/>
    </font>
    <font>
      <sz val="12"/>
      <color rgb="FFFF0000"/>
      <name val="Arial"/>
      <family val="2"/>
    </font>
    <font>
      <b/>
      <sz val="10"/>
      <color rgb="FF7030A0"/>
      <name val="Arial"/>
      <family val="2"/>
    </font>
    <font>
      <i/>
      <sz val="10"/>
      <color rgb="FF7030A0"/>
      <name val="Arial"/>
      <family val="2"/>
    </font>
    <font>
      <b/>
      <strike/>
      <sz val="12"/>
      <color rgb="FFFF0000"/>
      <name val="Arial"/>
      <family val="2"/>
    </font>
    <font>
      <strike/>
      <sz val="10"/>
      <color rgb="FFFF0000"/>
      <name val="Arial"/>
      <family val="2"/>
    </font>
    <font>
      <b/>
      <sz val="10"/>
      <color indexed="81"/>
      <name val="Tahoma"/>
      <family val="2"/>
    </font>
    <font>
      <sz val="10"/>
      <color indexed="81"/>
      <name val="Tahoma"/>
      <family val="2"/>
    </font>
    <font>
      <sz val="10"/>
      <color rgb="FF7030A0"/>
      <name val="Arial"/>
      <family val="2"/>
    </font>
    <font>
      <sz val="11"/>
      <color rgb="FF7030A0"/>
      <name val="Arial"/>
      <family val="2"/>
    </font>
    <font>
      <b/>
      <strike/>
      <sz val="10"/>
      <color rgb="FFFF0000"/>
      <name val="Arial"/>
      <family val="2"/>
    </font>
    <font>
      <b/>
      <sz val="10"/>
      <color theme="0"/>
      <name val="Arial"/>
      <family val="2"/>
    </font>
    <font>
      <b/>
      <sz val="11"/>
      <name val="Arial"/>
      <family val="2"/>
    </font>
    <font>
      <i/>
      <strike/>
      <sz val="10"/>
      <color rgb="FFFF0000"/>
      <name val="Arial"/>
      <family val="2"/>
    </font>
    <font>
      <b/>
      <i/>
      <sz val="10"/>
      <color rgb="FFFF0000"/>
      <name val="Arial"/>
      <family val="2"/>
    </font>
    <font>
      <b/>
      <strike/>
      <sz val="11"/>
      <color rgb="FFFF0000"/>
      <name val="Arial"/>
      <family val="2"/>
    </font>
    <font>
      <b/>
      <strike/>
      <sz val="10"/>
      <color theme="1"/>
      <name val="Arial"/>
      <family val="2"/>
    </font>
    <font>
      <i/>
      <strike/>
      <sz val="10"/>
      <color theme="1"/>
      <name val="Arial"/>
      <family val="2"/>
    </font>
    <font>
      <b/>
      <i/>
      <sz val="9"/>
      <color indexed="81"/>
      <name val="Tahoma"/>
      <family val="2"/>
    </font>
    <font>
      <b/>
      <sz val="10"/>
      <name val="Arial"/>
      <family val="2"/>
    </font>
    <font>
      <b/>
      <strike/>
      <sz val="11"/>
      <color rgb="FF0070C0"/>
      <name val="Arial"/>
      <family val="2"/>
    </font>
    <font>
      <sz val="11"/>
      <color rgb="FF0070C0"/>
      <name val="Arial"/>
      <family val="2"/>
    </font>
    <font>
      <b/>
      <i/>
      <sz val="10"/>
      <color rgb="FF0070C0"/>
      <name val="Arial"/>
      <family val="2"/>
    </font>
    <font>
      <i/>
      <sz val="10"/>
      <color rgb="FF0070C0"/>
      <name val="Arial"/>
      <family val="2"/>
    </font>
    <font>
      <i/>
      <sz val="8"/>
      <color rgb="FF0070C0"/>
      <name val="Arial"/>
      <family val="2"/>
    </font>
    <font>
      <i/>
      <strike/>
      <sz val="10"/>
      <color rgb="FF0070C0"/>
      <name val="Arial"/>
      <family val="2"/>
    </font>
    <font>
      <b/>
      <strike/>
      <sz val="10"/>
      <name val="Arial"/>
      <family val="2"/>
    </font>
    <font>
      <b/>
      <i/>
      <sz val="12"/>
      <color rgb="FF002060"/>
      <name val="Arial"/>
      <family val="2"/>
    </font>
    <font>
      <sz val="11"/>
      <color rgb="FF002060"/>
      <name val="Arial"/>
      <family val="2"/>
    </font>
    <font>
      <b/>
      <i/>
      <strike/>
      <sz val="11"/>
      <color rgb="FFFF0000"/>
      <name val="Arial"/>
      <family val="2"/>
    </font>
    <font>
      <b/>
      <i/>
      <sz val="11"/>
      <color rgb="FF7030A0"/>
      <name val="Arial"/>
      <family val="2"/>
    </font>
    <font>
      <b/>
      <sz val="11"/>
      <color rgb="FF7030A0"/>
      <name val="Arial"/>
      <family val="2"/>
    </font>
    <font>
      <b/>
      <sz val="16"/>
      <name val="Arial"/>
      <family val="2"/>
    </font>
    <font>
      <b/>
      <sz val="16"/>
      <name val="Arial1"/>
    </font>
    <font>
      <b/>
      <sz val="12"/>
      <name val="Arial"/>
      <family val="2"/>
    </font>
    <font>
      <sz val="14"/>
      <name val="Arial"/>
      <family val="2"/>
    </font>
    <font>
      <i/>
      <sz val="10"/>
      <name val="Arial"/>
      <family val="2"/>
    </font>
    <font>
      <b/>
      <i/>
      <sz val="10"/>
      <name val="Arial"/>
      <family val="2"/>
    </font>
    <font>
      <b/>
      <i/>
      <sz val="11"/>
      <name val="Arial"/>
      <family val="2"/>
    </font>
    <font>
      <sz val="12"/>
      <name val="Arial"/>
      <family val="2"/>
    </font>
    <font>
      <i/>
      <u/>
      <sz val="12"/>
      <name val="Arial"/>
      <family val="2"/>
    </font>
    <font>
      <i/>
      <sz val="9"/>
      <color indexed="81"/>
      <name val="Tahoma"/>
      <family val="2"/>
    </font>
    <font>
      <i/>
      <sz val="8"/>
      <name val="Arial"/>
      <family val="2"/>
    </font>
    <font>
      <b/>
      <i/>
      <sz val="12"/>
      <name val="Arial"/>
      <family val="2"/>
    </font>
    <font>
      <b/>
      <sz val="10"/>
      <color rgb="FF0070C0"/>
      <name val="Arial"/>
      <family val="2"/>
    </font>
    <font>
      <b/>
      <sz val="11"/>
      <name val="Arial"/>
      <family val="2"/>
      <scheme val="minor"/>
    </font>
    <font>
      <b/>
      <sz val="10"/>
      <name val="Arial"/>
      <family val="2"/>
      <scheme val="minor"/>
    </font>
    <font>
      <b/>
      <sz val="10"/>
      <color rgb="FF000000"/>
      <name val="Arial"/>
      <family val="2"/>
    </font>
    <font>
      <sz val="11"/>
      <color rgb="FF000000"/>
      <name val="Aptos Narrow"/>
      <family val="2"/>
    </font>
    <font>
      <b/>
      <sz val="11"/>
      <color rgb="FF0070C0"/>
      <name val="Arial"/>
      <family val="2"/>
    </font>
    <font>
      <b/>
      <sz val="16"/>
      <color indexed="81"/>
      <name val="Tahoma"/>
      <family val="2"/>
    </font>
    <font>
      <sz val="16"/>
      <color indexed="81"/>
      <name val="Tahoma"/>
      <family val="2"/>
    </font>
    <font>
      <b/>
      <sz val="16"/>
      <color theme="1"/>
      <name val="Arial"/>
      <family val="2"/>
    </font>
    <font>
      <sz val="11"/>
      <color theme="4"/>
      <name val="Arial"/>
      <family val="2"/>
    </font>
    <font>
      <b/>
      <sz val="11"/>
      <color theme="4"/>
      <name val="Arial"/>
      <family val="2"/>
    </font>
    <font>
      <b/>
      <sz val="12"/>
      <color indexed="81"/>
      <name val="Tahoma"/>
      <family val="2"/>
    </font>
    <font>
      <b/>
      <i/>
      <sz val="12"/>
      <color indexed="81"/>
      <name val="Tahoma"/>
      <family val="2"/>
    </font>
    <font>
      <sz val="12"/>
      <color indexed="81"/>
      <name val="Tahoma"/>
      <family val="2"/>
    </font>
    <font>
      <b/>
      <sz val="18"/>
      <name val="Arial"/>
      <family val="2"/>
    </font>
    <font>
      <b/>
      <sz val="22"/>
      <name val="Arial"/>
      <family val="2"/>
    </font>
    <font>
      <b/>
      <i/>
      <sz val="11"/>
      <color theme="0"/>
      <name val="Arial"/>
      <family val="2"/>
    </font>
    <font>
      <b/>
      <sz val="11"/>
      <color theme="0"/>
      <name val="Arial"/>
      <family val="2"/>
    </font>
    <font>
      <i/>
      <sz val="12"/>
      <name val="Arial"/>
      <family val="2"/>
    </font>
    <font>
      <sz val="8"/>
      <name val="Arial"/>
      <family val="2"/>
    </font>
    <font>
      <b/>
      <sz val="14"/>
      <color rgb="FF000000"/>
      <name val="Arial"/>
      <family val="2"/>
    </font>
    <font>
      <b/>
      <strike/>
      <sz val="11"/>
      <name val="Arial"/>
      <family val="2"/>
    </font>
    <font>
      <b/>
      <sz val="18"/>
      <name val="Arial"/>
      <family val="1"/>
      <charset val="2"/>
    </font>
    <font>
      <b/>
      <sz val="14"/>
      <name val="Arial"/>
      <family val="2"/>
    </font>
    <font>
      <sz val="16"/>
      <name val="Arial"/>
      <family val="2"/>
    </font>
    <font>
      <sz val="20"/>
      <name val="Arial"/>
      <family val="2"/>
    </font>
    <font>
      <b/>
      <sz val="20"/>
      <color rgb="FF000000"/>
      <name val="Symbol"/>
      <family val="1"/>
      <charset val="2"/>
    </font>
    <font>
      <b/>
      <sz val="20"/>
      <color rgb="FF000000"/>
      <name val="Arial"/>
      <family val="2"/>
      <scheme val="major"/>
    </font>
    <font>
      <i/>
      <u/>
      <sz val="12"/>
      <color rgb="FFFF0000"/>
      <name val="Arial"/>
      <family val="2"/>
    </font>
    <font>
      <i/>
      <sz val="11"/>
      <color rgb="FF000000"/>
      <name val="Arial"/>
      <family val="2"/>
    </font>
    <font>
      <i/>
      <sz val="11"/>
      <name val="Arial"/>
      <family val="2"/>
    </font>
    <font>
      <i/>
      <sz val="11"/>
      <color rgb="FFFF0000"/>
      <name val="Arial"/>
      <family val="2"/>
    </font>
    <font>
      <i/>
      <u/>
      <sz val="11"/>
      <name val="Arial"/>
      <family val="2"/>
    </font>
    <font>
      <sz val="11"/>
      <name val="Arial"/>
      <family val="2"/>
      <scheme val="major"/>
    </font>
    <font>
      <sz val="11"/>
      <color rgb="FF000000"/>
      <name val="Arial"/>
      <family val="2"/>
      <scheme val="major"/>
    </font>
    <font>
      <b/>
      <sz val="12"/>
      <color rgb="FF000000"/>
      <name val="Arial"/>
      <family val="2"/>
      <scheme val="major"/>
    </font>
    <font>
      <i/>
      <sz val="11"/>
      <color rgb="FF000000"/>
      <name val="Arial"/>
      <family val="2"/>
      <scheme val="major"/>
    </font>
    <font>
      <i/>
      <sz val="11"/>
      <name val="Arial"/>
      <family val="2"/>
      <scheme val="major"/>
    </font>
    <font>
      <sz val="11"/>
      <color rgb="FF000000"/>
      <name val="Arial"/>
      <family val="2"/>
      <scheme val="minor"/>
    </font>
    <font>
      <i/>
      <sz val="10"/>
      <color rgb="FF000000"/>
      <name val="Arial"/>
      <family val="2"/>
      <scheme val="major"/>
    </font>
    <font>
      <i/>
      <sz val="10"/>
      <color rgb="FFFF0000"/>
      <name val="Arial"/>
      <family val="2"/>
      <scheme val="major"/>
    </font>
    <font>
      <b/>
      <sz val="11"/>
      <color rgb="FF000000"/>
      <name val="Arial"/>
      <family val="2"/>
      <scheme val="minor"/>
    </font>
    <font>
      <b/>
      <sz val="11"/>
      <color theme="1"/>
      <name val="Arial"/>
      <family val="2"/>
      <scheme val="minor"/>
    </font>
    <font>
      <b/>
      <sz val="14"/>
      <color theme="1"/>
      <name val="Arial"/>
      <family val="2"/>
      <scheme val="minor"/>
    </font>
  </fonts>
  <fills count="35">
    <fill>
      <patternFill patternType="none"/>
    </fill>
    <fill>
      <patternFill patternType="gray125"/>
    </fill>
    <fill>
      <patternFill patternType="solid">
        <fgColor rgb="FFFFFFFF"/>
        <bgColor rgb="FFFFFFFF"/>
      </patternFill>
    </fill>
    <fill>
      <patternFill patternType="solid">
        <fgColor theme="8"/>
        <bgColor theme="8"/>
      </patternFill>
    </fill>
    <fill>
      <patternFill patternType="solid">
        <fgColor rgb="FF6699FF"/>
        <bgColor rgb="FF6699FF"/>
      </patternFill>
    </fill>
    <fill>
      <patternFill patternType="solid">
        <fgColor rgb="FFFFFF00"/>
        <bgColor rgb="FFFFFF00"/>
      </patternFill>
    </fill>
    <fill>
      <patternFill patternType="solid">
        <fgColor theme="7" tint="0.79998168889431442"/>
        <bgColor indexed="64"/>
      </patternFill>
    </fill>
    <fill>
      <patternFill patternType="solid">
        <fgColor rgb="FF00B050"/>
        <bgColor rgb="FF6699FF"/>
      </patternFill>
    </fill>
    <fill>
      <patternFill patternType="solid">
        <fgColor theme="8" tint="0.59999389629810485"/>
        <bgColor indexed="64"/>
      </patternFill>
    </fill>
    <fill>
      <patternFill patternType="solid">
        <fgColor theme="9" tint="0.39997558519241921"/>
        <bgColor rgb="FFFFFF00"/>
      </patternFill>
    </fill>
    <fill>
      <patternFill patternType="solid">
        <fgColor theme="8" tint="0.79998168889431442"/>
        <bgColor theme="8"/>
      </patternFill>
    </fill>
    <fill>
      <patternFill patternType="solid">
        <fgColor theme="8" tint="0.79998168889431442"/>
        <bgColor rgb="FFFFFF00"/>
      </patternFill>
    </fill>
    <fill>
      <patternFill patternType="solid">
        <fgColor theme="7" tint="0.39997558519241921"/>
        <bgColor rgb="FF6699FF"/>
      </patternFill>
    </fill>
    <fill>
      <patternFill patternType="solid">
        <fgColor theme="7" tint="0.39997558519241921"/>
        <bgColor rgb="FFFFFF00"/>
      </patternFill>
    </fill>
    <fill>
      <patternFill patternType="solid">
        <fgColor rgb="FFFFFF00"/>
        <bgColor rgb="FF6699FF"/>
      </patternFill>
    </fill>
    <fill>
      <patternFill patternType="solid">
        <fgColor theme="9" tint="0.39997558519241921"/>
        <bgColor rgb="FF6699FF"/>
      </patternFill>
    </fill>
    <fill>
      <patternFill patternType="solid">
        <fgColor rgb="FFFFFF00"/>
        <bgColor indexed="64"/>
      </patternFill>
    </fill>
    <fill>
      <patternFill patternType="solid">
        <fgColor theme="6" tint="0.39997558519241921"/>
        <bgColor rgb="FF6699FF"/>
      </patternFill>
    </fill>
    <fill>
      <patternFill patternType="solid">
        <fgColor rgb="FFFFFF99"/>
        <bgColor indexed="64"/>
      </patternFill>
    </fill>
    <fill>
      <patternFill patternType="solid">
        <fgColor rgb="FFFFCC99"/>
        <bgColor indexed="64"/>
      </patternFill>
    </fill>
    <fill>
      <patternFill patternType="solid">
        <fgColor rgb="FFF4B084"/>
        <bgColor indexed="64"/>
      </patternFill>
    </fill>
    <fill>
      <patternFill patternType="solid">
        <fgColor rgb="FF66FFFF"/>
        <bgColor indexed="64"/>
      </patternFill>
    </fill>
    <fill>
      <patternFill patternType="solid">
        <fgColor theme="2" tint="-0.14999847407452621"/>
        <bgColor indexed="64"/>
      </patternFill>
    </fill>
    <fill>
      <patternFill patternType="solid">
        <fgColor theme="8" tint="0.59999389629810485"/>
        <bgColor rgb="FFFFFF00"/>
      </patternFill>
    </fill>
    <fill>
      <patternFill patternType="solid">
        <fgColor rgb="FF66FFFF"/>
        <bgColor rgb="FFFFFF00"/>
      </patternFill>
    </fill>
    <fill>
      <patternFill patternType="solid">
        <fgColor rgb="FFFFFF99"/>
        <bgColor rgb="FFFFFF00"/>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7" tint="0.59999389629810485"/>
        <bgColor indexed="64"/>
      </patternFill>
    </fill>
    <fill>
      <patternFill patternType="solid">
        <fgColor theme="4" tint="-0.499984740745262"/>
        <bgColor indexed="64"/>
      </patternFill>
    </fill>
    <fill>
      <patternFill patternType="solid">
        <fgColor theme="2" tint="-4.9989318521683403E-2"/>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92D050"/>
        <bgColor rgb="FF92D050"/>
      </patternFill>
    </fill>
  </fills>
  <borders count="130">
    <border>
      <left/>
      <right/>
      <top/>
      <bottom/>
      <diagonal/>
    </border>
    <border>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
      <left/>
      <right style="medium">
        <color indexed="64"/>
      </right>
      <top/>
      <bottom style="thin">
        <color rgb="FF000000"/>
      </bottom>
      <diagonal/>
    </border>
    <border>
      <left style="medium">
        <color indexed="64"/>
      </left>
      <right/>
      <top style="medium">
        <color rgb="FF000000"/>
      </top>
      <bottom/>
      <diagonal/>
    </border>
    <border>
      <left/>
      <right style="medium">
        <color rgb="FF000000"/>
      </right>
      <top/>
      <bottom style="medium">
        <color indexed="64"/>
      </bottom>
      <diagonal/>
    </border>
    <border>
      <left style="medium">
        <color rgb="FF000000"/>
      </left>
      <right/>
      <top/>
      <bottom style="medium">
        <color indexed="64"/>
      </bottom>
      <diagonal/>
    </border>
    <border>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indexed="64"/>
      </bottom>
      <diagonal/>
    </border>
    <border>
      <left style="medium">
        <color rgb="FF000000"/>
      </left>
      <right/>
      <top style="thin">
        <color rgb="FF000000"/>
      </top>
      <bottom style="medium">
        <color rgb="FF000000"/>
      </bottom>
      <diagonal/>
    </border>
    <border>
      <left/>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medium">
        <color rgb="FF000000"/>
      </left>
      <right/>
      <top/>
      <bottom style="medium">
        <color rgb="FF000000"/>
      </bottom>
      <diagonal/>
    </border>
    <border>
      <left/>
      <right/>
      <top/>
      <bottom style="thin">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top/>
      <bottom style="double">
        <color rgb="FF000000"/>
      </bottom>
      <diagonal/>
    </border>
    <border>
      <left style="thin">
        <color indexed="64"/>
      </left>
      <right style="thin">
        <color indexed="64"/>
      </right>
      <top/>
      <bottom style="double">
        <color rgb="FF000000"/>
      </bottom>
      <diagonal/>
    </border>
    <border>
      <left style="thin">
        <color indexed="64"/>
      </left>
      <right style="thin">
        <color indexed="64"/>
      </right>
      <top style="thick">
        <color indexed="64"/>
      </top>
      <bottom style="double">
        <color rgb="FF000000"/>
      </bottom>
      <diagonal/>
    </border>
    <border>
      <left/>
      <right/>
      <top/>
      <bottom style="thick">
        <color indexed="64"/>
      </bottom>
      <diagonal/>
    </border>
    <border>
      <left/>
      <right style="thin">
        <color indexed="64"/>
      </right>
      <top/>
      <bottom style="double">
        <color rgb="FF000000"/>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style="medium">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medium">
        <color indexed="64"/>
      </left>
      <right/>
      <top/>
      <bottom style="thick">
        <color indexed="64"/>
      </bottom>
      <diagonal/>
    </border>
    <border>
      <left style="thin">
        <color indexed="64"/>
      </left>
      <right/>
      <top/>
      <bottom style="double">
        <color rgb="FF000000"/>
      </bottom>
      <diagonal/>
    </border>
    <border>
      <left style="thick">
        <color indexed="64"/>
      </left>
      <right style="medium">
        <color indexed="64"/>
      </right>
      <top style="thin">
        <color indexed="64"/>
      </top>
      <bottom style="thick">
        <color indexed="64"/>
      </bottom>
      <diagonal/>
    </border>
    <border>
      <left style="medium">
        <color indexed="64"/>
      </left>
      <right style="thick">
        <color indexed="64"/>
      </right>
      <top style="thin">
        <color indexed="64"/>
      </top>
      <bottom style="medium">
        <color indexed="64"/>
      </bottom>
      <diagonal/>
    </border>
    <border>
      <left style="thick">
        <color indexed="64"/>
      </left>
      <right style="medium">
        <color indexed="64"/>
      </right>
      <top/>
      <bottom style="double">
        <color rgb="FF000000"/>
      </bottom>
      <diagonal/>
    </border>
    <border>
      <left style="medium">
        <color indexed="64"/>
      </left>
      <right style="medium">
        <color indexed="64"/>
      </right>
      <top/>
      <bottom style="double">
        <color rgb="FF000000"/>
      </bottom>
      <diagonal/>
    </border>
    <border>
      <left style="thick">
        <color indexed="64"/>
      </left>
      <right style="thick">
        <color indexed="64"/>
      </right>
      <top style="thick">
        <color indexed="64"/>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ck">
        <color indexed="64"/>
      </left>
      <right style="medium">
        <color indexed="64"/>
      </right>
      <top style="medium">
        <color indexed="64"/>
      </top>
      <bottom style="double">
        <color rgb="FF000000"/>
      </bottom>
      <diagonal/>
    </border>
    <border>
      <left style="medium">
        <color indexed="64"/>
      </left>
      <right style="medium">
        <color indexed="64"/>
      </right>
      <top style="medium">
        <color indexed="64"/>
      </top>
      <bottom style="double">
        <color rgb="FF000000"/>
      </bottom>
      <diagonal/>
    </border>
    <border>
      <left style="medium">
        <color indexed="64"/>
      </left>
      <right style="thick">
        <color indexed="64"/>
      </right>
      <top style="medium">
        <color indexed="64"/>
      </top>
      <bottom style="double">
        <color rgb="FF000000"/>
      </bottom>
      <diagonal/>
    </border>
    <border>
      <left style="thin">
        <color indexed="64"/>
      </left>
      <right style="thick">
        <color indexed="64"/>
      </right>
      <top/>
      <bottom style="double">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thin">
        <color rgb="FF000000"/>
      </right>
      <top style="medium">
        <color indexed="64"/>
      </top>
      <bottom style="thin">
        <color indexed="64"/>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s>
  <cellStyleXfs count="8">
    <xf numFmtId="0" fontId="0" fillId="0" borderId="0"/>
    <xf numFmtId="0" fontId="5" fillId="0" borderId="1"/>
    <xf numFmtId="0" fontId="21" fillId="0" borderId="1"/>
    <xf numFmtId="0" fontId="4" fillId="0" borderId="1"/>
    <xf numFmtId="0" fontId="22" fillId="0" borderId="1"/>
    <xf numFmtId="0" fontId="3" fillId="0" borderId="1"/>
    <xf numFmtId="0" fontId="1" fillId="0" borderId="1"/>
    <xf numFmtId="0" fontId="123" fillId="0" borderId="1"/>
  </cellStyleXfs>
  <cellXfs count="717">
    <xf numFmtId="0" fontId="0" fillId="0" borderId="0" xfId="0"/>
    <xf numFmtId="0" fontId="11" fillId="0" borderId="0" xfId="0" applyFont="1" applyAlignment="1">
      <alignment vertical="center" wrapText="1"/>
    </xf>
    <xf numFmtId="0" fontId="13" fillId="0" borderId="0" xfId="0" applyFont="1" applyAlignment="1">
      <alignment vertical="center" wrapText="1"/>
    </xf>
    <xf numFmtId="0" fontId="11" fillId="0" borderId="0" xfId="0" applyFont="1" applyAlignment="1">
      <alignment horizontal="right" vertical="center" wrapText="1"/>
    </xf>
    <xf numFmtId="164" fontId="11" fillId="0" borderId="2" xfId="0" applyNumberFormat="1" applyFont="1" applyBorder="1" applyAlignment="1">
      <alignment horizontal="center" vertical="center" wrapText="1"/>
    </xf>
    <xf numFmtId="0" fontId="15" fillId="0" borderId="0" xfId="0" applyFont="1" applyAlignment="1">
      <alignment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0" borderId="0" xfId="0" applyFont="1" applyAlignment="1">
      <alignment horizontal="center" vertical="center" wrapText="1"/>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8" fillId="0" borderId="20" xfId="0" applyFont="1" applyBorder="1" applyAlignment="1">
      <alignment vertical="center" wrapText="1"/>
    </xf>
    <xf numFmtId="0" fontId="13" fillId="0" borderId="21" xfId="0" applyFont="1" applyBorder="1" applyAlignment="1">
      <alignment vertical="center" wrapText="1"/>
    </xf>
    <xf numFmtId="0" fontId="11" fillId="5" borderId="24" xfId="0" applyFont="1" applyFill="1" applyBorder="1" applyAlignment="1">
      <alignment horizontal="center" vertical="center"/>
    </xf>
    <xf numFmtId="0" fontId="11" fillId="0" borderId="0" xfId="0" applyFont="1" applyAlignment="1">
      <alignment horizontal="center"/>
    </xf>
    <xf numFmtId="0" fontId="0" fillId="0" borderId="24" xfId="0" applyBorder="1"/>
    <xf numFmtId="0" fontId="5" fillId="0" borderId="1" xfId="1"/>
    <xf numFmtId="0" fontId="24" fillId="0" borderId="30" xfId="1" applyFont="1" applyBorder="1" applyAlignment="1">
      <alignment vertical="center" wrapText="1"/>
    </xf>
    <xf numFmtId="0" fontId="24" fillId="0" borderId="33" xfId="1" applyFont="1" applyBorder="1" applyAlignment="1">
      <alignment vertical="top" wrapText="1"/>
    </xf>
    <xf numFmtId="0" fontId="24" fillId="0" borderId="34" xfId="1" applyFont="1" applyBorder="1" applyAlignment="1">
      <alignment vertical="center" wrapText="1"/>
    </xf>
    <xf numFmtId="0" fontId="24" fillId="0" borderId="35" xfId="1" applyFont="1" applyBorder="1" applyAlignment="1">
      <alignment vertical="center" wrapText="1"/>
    </xf>
    <xf numFmtId="0" fontId="24" fillId="0" borderId="36" xfId="1" applyFont="1" applyBorder="1" applyAlignment="1">
      <alignment vertical="center" wrapText="1"/>
    </xf>
    <xf numFmtId="0" fontId="24" fillId="0" borderId="37" xfId="1" applyFont="1" applyBorder="1" applyAlignment="1">
      <alignment vertical="center" wrapText="1"/>
    </xf>
    <xf numFmtId="0" fontId="24" fillId="0" borderId="38" xfId="1" applyFont="1" applyBorder="1" applyAlignment="1">
      <alignment vertical="center" wrapText="1"/>
    </xf>
    <xf numFmtId="0" fontId="24" fillId="0" borderId="39" xfId="1" applyFont="1" applyBorder="1" applyAlignment="1">
      <alignment vertical="center" wrapText="1"/>
    </xf>
    <xf numFmtId="0" fontId="25" fillId="0" borderId="26" xfId="1" applyFont="1" applyBorder="1" applyAlignment="1">
      <alignment wrapText="1"/>
    </xf>
    <xf numFmtId="0" fontId="25" fillId="0" borderId="28" xfId="1" applyFont="1" applyBorder="1" applyAlignment="1">
      <alignment wrapText="1"/>
    </xf>
    <xf numFmtId="0" fontId="25" fillId="0" borderId="1" xfId="1" applyFont="1" applyAlignment="1">
      <alignment vertical="center" wrapText="1"/>
    </xf>
    <xf numFmtId="0" fontId="28" fillId="0" borderId="1" xfId="1" applyFont="1" applyAlignment="1">
      <alignment horizontal="right"/>
    </xf>
    <xf numFmtId="0" fontId="24" fillId="0" borderId="1" xfId="1" applyFont="1" applyAlignment="1">
      <alignment vertical="center"/>
    </xf>
    <xf numFmtId="0" fontId="29" fillId="0" borderId="1" xfId="1" applyFont="1"/>
    <xf numFmtId="0" fontId="25" fillId="0" borderId="1" xfId="1" applyFont="1" applyAlignment="1">
      <alignment vertical="center"/>
    </xf>
    <xf numFmtId="0" fontId="24" fillId="0" borderId="28" xfId="1" applyFont="1" applyBorder="1" applyAlignment="1">
      <alignment vertical="top" wrapText="1"/>
    </xf>
    <xf numFmtId="0" fontId="0" fillId="0" borderId="0" xfId="0" applyAlignment="1">
      <alignment vertical="center"/>
    </xf>
    <xf numFmtId="0" fontId="0" fillId="0" borderId="0" xfId="0" applyAlignment="1">
      <alignment vertical="center" wrapText="1"/>
    </xf>
    <xf numFmtId="0" fontId="11" fillId="5" borderId="25" xfId="0" applyFont="1" applyFill="1" applyBorder="1" applyAlignment="1">
      <alignment horizontal="center" vertical="center"/>
    </xf>
    <xf numFmtId="0" fontId="11" fillId="5" borderId="42" xfId="0" applyFont="1" applyFill="1" applyBorder="1" applyAlignment="1">
      <alignment horizontal="center" vertical="center" wrapText="1"/>
    </xf>
    <xf numFmtId="0" fontId="0" fillId="0" borderId="42" xfId="0" applyBorder="1" applyAlignment="1">
      <alignment vertical="center" wrapText="1"/>
    </xf>
    <xf numFmtId="0" fontId="0" fillId="0" borderId="42" xfId="0" applyBorder="1"/>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0" fillId="0" borderId="0" xfId="0" applyAlignment="1">
      <alignment horizontal="center" vertical="center"/>
    </xf>
    <xf numFmtId="0" fontId="20" fillId="0" borderId="44" xfId="0" applyFont="1" applyBorder="1" applyAlignment="1">
      <alignment horizontal="center" vertical="center" wrapText="1"/>
    </xf>
    <xf numFmtId="0" fontId="12" fillId="0" borderId="1" xfId="3" applyFont="1"/>
    <xf numFmtId="0" fontId="11" fillId="0" borderId="1" xfId="3" applyFont="1" applyAlignment="1">
      <alignment horizontal="right" vertical="center" wrapText="1"/>
    </xf>
    <xf numFmtId="166" fontId="11" fillId="0" borderId="2" xfId="3" applyNumberFormat="1" applyFont="1" applyBorder="1" applyAlignment="1">
      <alignment horizontal="center" vertical="center" wrapText="1"/>
    </xf>
    <xf numFmtId="0" fontId="11" fillId="0" borderId="1" xfId="3" applyFont="1" applyAlignment="1">
      <alignment vertical="center" wrapText="1"/>
    </xf>
    <xf numFmtId="0" fontId="10" fillId="0" borderId="1" xfId="3" applyFont="1"/>
    <xf numFmtId="0" fontId="7" fillId="0" borderId="1" xfId="3" applyFont="1" applyAlignment="1">
      <alignment vertical="center" wrapText="1"/>
    </xf>
    <xf numFmtId="0" fontId="14" fillId="4" borderId="42" xfId="3" applyFont="1" applyFill="1" applyBorder="1" applyAlignment="1">
      <alignment horizontal="center" vertical="center" wrapText="1"/>
    </xf>
    <xf numFmtId="0" fontId="12" fillId="0" borderId="42" xfId="3" applyFont="1" applyBorder="1"/>
    <xf numFmtId="4" fontId="32" fillId="6" borderId="42" xfId="3" applyNumberFormat="1" applyFont="1" applyFill="1" applyBorder="1" applyAlignment="1">
      <alignment horizontal="center"/>
    </xf>
    <xf numFmtId="0" fontId="33" fillId="0" borderId="1" xfId="3" applyFont="1"/>
    <xf numFmtId="0" fontId="7" fillId="0" borderId="1" xfId="3" applyFont="1" applyAlignment="1">
      <alignment wrapText="1"/>
    </xf>
    <xf numFmtId="0" fontId="34" fillId="0" borderId="1" xfId="3" applyFont="1" applyAlignment="1">
      <alignment vertical="center" wrapText="1"/>
    </xf>
    <xf numFmtId="0" fontId="12" fillId="0" borderId="42" xfId="0" applyFont="1" applyBorder="1"/>
    <xf numFmtId="0" fontId="14" fillId="4" borderId="49" xfId="0" applyFont="1" applyFill="1" applyBorder="1" applyAlignment="1">
      <alignment horizontal="center" vertical="center" wrapText="1"/>
    </xf>
    <xf numFmtId="0" fontId="8" fillId="0" borderId="19" xfId="0" applyFont="1" applyBorder="1" applyAlignment="1">
      <alignment vertical="center" wrapText="1"/>
    </xf>
    <xf numFmtId="0" fontId="10" fillId="0" borderId="1" xfId="0" applyFont="1" applyBorder="1"/>
    <xf numFmtId="0" fontId="0" fillId="0" borderId="24" xfId="0" applyBorder="1" applyAlignment="1">
      <alignment vertical="center"/>
    </xf>
    <xf numFmtId="0" fontId="22" fillId="0" borderId="24" xfId="0" applyFont="1" applyBorder="1" applyAlignment="1">
      <alignment vertical="center"/>
    </xf>
    <xf numFmtId="0" fontId="0" fillId="0" borderId="44" xfId="0" applyBorder="1"/>
    <xf numFmtId="0" fontId="20" fillId="0" borderId="43" xfId="0" applyFont="1" applyBorder="1" applyAlignment="1">
      <alignment horizontal="center" vertical="center" wrapText="1"/>
    </xf>
    <xf numFmtId="0" fontId="0" fillId="0" borderId="1" xfId="0" applyBorder="1"/>
    <xf numFmtId="0" fontId="20" fillId="0" borderId="50" xfId="0" applyFont="1" applyBorder="1" applyAlignment="1">
      <alignment horizontal="center" vertical="center" wrapText="1"/>
    </xf>
    <xf numFmtId="0" fontId="20" fillId="0" borderId="42" xfId="0" applyFont="1" applyBorder="1" applyAlignment="1">
      <alignment horizontal="center" vertical="center" wrapText="1"/>
    </xf>
    <xf numFmtId="0" fontId="0" fillId="0" borderId="25" xfId="0"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vertical="center"/>
    </xf>
    <xf numFmtId="0" fontId="0" fillId="0" borderId="48" xfId="0" applyBorder="1" applyAlignment="1">
      <alignment vertical="center"/>
    </xf>
    <xf numFmtId="0" fontId="0" fillId="0" borderId="1" xfId="0" applyBorder="1" applyAlignment="1">
      <alignment vertical="center"/>
    </xf>
    <xf numFmtId="0" fontId="22" fillId="0" borderId="42" xfId="0" applyFont="1" applyBorder="1" applyAlignment="1">
      <alignment vertical="center" wrapText="1"/>
    </xf>
    <xf numFmtId="0" fontId="36" fillId="0" borderId="1" xfId="3" applyFont="1"/>
    <xf numFmtId="0" fontId="12" fillId="0" borderId="2" xfId="0" applyFont="1" applyBorder="1" applyAlignment="1">
      <alignment vertical="center" wrapText="1"/>
    </xf>
    <xf numFmtId="0" fontId="14" fillId="7" borderId="42" xfId="3" applyFont="1" applyFill="1" applyBorder="1" applyAlignment="1">
      <alignment horizontal="center" vertical="center" wrapText="1"/>
    </xf>
    <xf numFmtId="0" fontId="8" fillId="0" borderId="30" xfId="0" applyFont="1" applyBorder="1" applyAlignment="1">
      <alignment vertical="center" wrapText="1"/>
    </xf>
    <xf numFmtId="0" fontId="8" fillId="0" borderId="1" xfId="0" applyFont="1" applyBorder="1" applyAlignment="1">
      <alignment vertical="center" wrapText="1"/>
    </xf>
    <xf numFmtId="0" fontId="8" fillId="0" borderId="29" xfId="0" applyFont="1" applyBorder="1" applyAlignment="1">
      <alignment vertical="center" wrapText="1"/>
    </xf>
    <xf numFmtId="0" fontId="8" fillId="0" borderId="52" xfId="0" applyFont="1" applyBorder="1" applyAlignment="1">
      <alignment vertical="center" wrapText="1"/>
    </xf>
    <xf numFmtId="0" fontId="8" fillId="0" borderId="28" xfId="0" applyFont="1" applyBorder="1" applyAlignment="1">
      <alignment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17" fillId="5" borderId="49" xfId="0" applyFont="1" applyFill="1" applyBorder="1" applyAlignment="1">
      <alignment horizontal="center" vertical="center" wrapText="1"/>
    </xf>
    <xf numFmtId="0" fontId="17" fillId="5" borderId="23" xfId="0" applyFont="1" applyFill="1" applyBorder="1" applyAlignment="1">
      <alignment horizontal="center" vertical="center" wrapText="1"/>
    </xf>
    <xf numFmtId="4" fontId="18" fillId="5" borderId="49" xfId="0" applyNumberFormat="1" applyFont="1" applyFill="1" applyBorder="1" applyAlignment="1">
      <alignment horizontal="left" vertical="center" wrapText="1"/>
    </xf>
    <xf numFmtId="0" fontId="14" fillId="4" borderId="59" xfId="0" applyFont="1" applyFill="1" applyBorder="1" applyAlignment="1">
      <alignment horizontal="center" vertical="center" wrapText="1"/>
    </xf>
    <xf numFmtId="0" fontId="17" fillId="5" borderId="60" xfId="0" applyFont="1" applyFill="1" applyBorder="1" applyAlignment="1">
      <alignment horizontal="center" vertical="center" wrapText="1"/>
    </xf>
    <xf numFmtId="0" fontId="12" fillId="0" borderId="1" xfId="0" applyFont="1" applyBorder="1" applyAlignment="1">
      <alignment vertical="center" wrapText="1"/>
    </xf>
    <xf numFmtId="164" fontId="11" fillId="0" borderId="1" xfId="0" applyNumberFormat="1" applyFont="1" applyBorder="1" applyAlignment="1">
      <alignment horizontal="center" vertical="center" wrapText="1"/>
    </xf>
    <xf numFmtId="0" fontId="37" fillId="0" borderId="8" xfId="0" applyFont="1" applyBorder="1" applyAlignment="1">
      <alignment horizontal="center" vertical="center" wrapText="1"/>
    </xf>
    <xf numFmtId="0" fontId="22" fillId="0" borderId="42" xfId="0" applyFont="1" applyBorder="1" applyAlignment="1">
      <alignment horizontal="center" vertical="center"/>
    </xf>
    <xf numFmtId="0" fontId="17" fillId="5" borderId="22" xfId="0" applyFont="1" applyFill="1" applyBorder="1" applyAlignment="1">
      <alignment horizontal="center" vertical="center" wrapText="1"/>
    </xf>
    <xf numFmtId="0" fontId="22" fillId="0" borderId="42" xfId="0" applyFont="1" applyBorder="1" applyAlignment="1">
      <alignment horizontal="left" vertical="center" wrapText="1"/>
    </xf>
    <xf numFmtId="0" fontId="22" fillId="0" borderId="42" xfId="0" applyFont="1" applyBorder="1" applyAlignment="1">
      <alignment horizontal="center" vertical="center" wrapText="1"/>
    </xf>
    <xf numFmtId="0" fontId="38" fillId="0" borderId="1" xfId="0" applyFont="1" applyBorder="1"/>
    <xf numFmtId="0" fontId="37" fillId="0" borderId="0" xfId="0" applyFont="1" applyAlignment="1">
      <alignment vertical="center" wrapText="1"/>
    </xf>
    <xf numFmtId="0" fontId="39" fillId="0" borderId="1" xfId="1" applyFont="1" applyAlignment="1">
      <alignment vertical="top" wrapText="1"/>
    </xf>
    <xf numFmtId="0" fontId="10" fillId="0" borderId="27" xfId="0" applyFont="1" applyBorder="1"/>
    <xf numFmtId="0" fontId="32" fillId="0" borderId="1" xfId="3" applyFont="1" applyAlignment="1">
      <alignment vertical="center"/>
    </xf>
    <xf numFmtId="0" fontId="12" fillId="0" borderId="1" xfId="3" applyFont="1" applyAlignment="1">
      <alignment vertical="center"/>
    </xf>
    <xf numFmtId="0" fontId="8" fillId="0" borderId="30" xfId="0" applyFont="1" applyBorder="1" applyAlignment="1">
      <alignment wrapText="1"/>
    </xf>
    <xf numFmtId="0" fontId="44" fillId="11" borderId="23" xfId="0" applyFont="1" applyFill="1" applyBorder="1" applyAlignment="1">
      <alignment horizontal="center" vertical="center" wrapText="1"/>
    </xf>
    <xf numFmtId="0" fontId="49" fillId="0" borderId="42" xfId="0" applyFont="1" applyBorder="1" applyAlignment="1">
      <alignment vertical="center" wrapText="1"/>
    </xf>
    <xf numFmtId="0" fontId="50" fillId="0" borderId="42" xfId="0" applyFont="1" applyBorder="1"/>
    <xf numFmtId="0" fontId="12" fillId="0" borderId="42" xfId="3" applyFont="1" applyBorder="1" applyAlignment="1">
      <alignment horizontal="left"/>
    </xf>
    <xf numFmtId="0" fontId="12" fillId="0" borderId="1" xfId="3" applyFont="1" applyAlignment="1">
      <alignment horizontal="center" vertical="center"/>
    </xf>
    <xf numFmtId="0" fontId="7" fillId="0" borderId="1" xfId="3" applyFont="1" applyAlignment="1">
      <alignment horizontal="center" vertical="center" wrapText="1"/>
    </xf>
    <xf numFmtId="0" fontId="12" fillId="0" borderId="1" xfId="3" applyFont="1" applyAlignment="1">
      <alignment horizontal="center"/>
    </xf>
    <xf numFmtId="4" fontId="53" fillId="6" borderId="42" xfId="3" applyNumberFormat="1" applyFont="1" applyFill="1" applyBorder="1" applyAlignment="1">
      <alignment horizontal="center" vertical="center"/>
    </xf>
    <xf numFmtId="4" fontId="53" fillId="0" borderId="42" xfId="3" applyNumberFormat="1" applyFont="1" applyBorder="1" applyAlignment="1">
      <alignment horizontal="center" vertical="center"/>
    </xf>
    <xf numFmtId="0" fontId="36" fillId="0" borderId="63" xfId="3" applyFont="1" applyBorder="1" applyAlignment="1">
      <alignment horizontal="center" vertical="center"/>
    </xf>
    <xf numFmtId="0" fontId="36" fillId="0" borderId="63" xfId="3" applyFont="1" applyBorder="1" applyAlignment="1">
      <alignment horizontal="left" vertical="center" wrapText="1"/>
    </xf>
    <xf numFmtId="0" fontId="36" fillId="0" borderId="64" xfId="3" applyFont="1" applyBorder="1" applyAlignment="1">
      <alignment vertical="center"/>
    </xf>
    <xf numFmtId="4" fontId="6" fillId="6" borderId="64" xfId="3" applyNumberFormat="1" applyFont="1" applyFill="1" applyBorder="1" applyAlignment="1">
      <alignment horizontal="center" vertical="center"/>
    </xf>
    <xf numFmtId="0" fontId="36" fillId="0" borderId="64" xfId="0" applyFont="1" applyBorder="1" applyAlignment="1">
      <alignment vertical="center" wrapText="1"/>
    </xf>
    <xf numFmtId="4" fontId="6" fillId="0" borderId="64" xfId="3" applyNumberFormat="1" applyFont="1" applyBorder="1" applyAlignment="1">
      <alignment horizontal="center" vertical="center"/>
    </xf>
    <xf numFmtId="4" fontId="36" fillId="0" borderId="64" xfId="3" applyNumberFormat="1" applyFont="1" applyBorder="1" applyAlignment="1">
      <alignment horizontal="center" vertical="center" wrapText="1"/>
    </xf>
    <xf numFmtId="0" fontId="44" fillId="5" borderId="3" xfId="0" applyFont="1" applyFill="1" applyBorder="1" applyAlignment="1">
      <alignment horizontal="center" vertical="center" wrapText="1"/>
    </xf>
    <xf numFmtId="0" fontId="8" fillId="0" borderId="1" xfId="0" applyFont="1" applyBorder="1" applyAlignment="1">
      <alignment wrapText="1"/>
    </xf>
    <xf numFmtId="0" fontId="8" fillId="0" borderId="27" xfId="0" applyFont="1" applyBorder="1" applyAlignment="1">
      <alignment vertical="center" wrapText="1"/>
    </xf>
    <xf numFmtId="0" fontId="44" fillId="13" borderId="3" xfId="0" applyFont="1" applyFill="1" applyBorder="1" applyAlignment="1">
      <alignment horizontal="center" vertical="center" wrapText="1"/>
    </xf>
    <xf numFmtId="0" fontId="43" fillId="12" borderId="3" xfId="0" applyFont="1" applyFill="1" applyBorder="1" applyAlignment="1">
      <alignment horizontal="center" vertical="center" wrapText="1"/>
    </xf>
    <xf numFmtId="0" fontId="14" fillId="14" borderId="3" xfId="0" applyFont="1" applyFill="1" applyBorder="1" applyAlignment="1">
      <alignment horizontal="center" vertical="center" wrapText="1"/>
    </xf>
    <xf numFmtId="0" fontId="36" fillId="0" borderId="64" xfId="3" applyFont="1" applyBorder="1" applyAlignment="1">
      <alignment vertical="center" wrapText="1"/>
    </xf>
    <xf numFmtId="0" fontId="0" fillId="0" borderId="8" xfId="0" applyBorder="1" applyAlignment="1">
      <alignment horizontal="center" vertical="center" wrapText="1"/>
    </xf>
    <xf numFmtId="0" fontId="17" fillId="9" borderId="4" xfId="0" applyFont="1" applyFill="1" applyBorder="1" applyAlignment="1">
      <alignment horizontal="center" vertical="center" wrapText="1"/>
    </xf>
    <xf numFmtId="0" fontId="43" fillId="15" borderId="4" xfId="0" applyFont="1" applyFill="1" applyBorder="1" applyAlignment="1">
      <alignment horizontal="center" vertical="center" wrapText="1"/>
    </xf>
    <xf numFmtId="0" fontId="44" fillId="9" borderId="4" xfId="0" applyFont="1" applyFill="1" applyBorder="1" applyAlignment="1">
      <alignment horizontal="center" vertical="center" wrapText="1"/>
    </xf>
    <xf numFmtId="0" fontId="43" fillId="15" borderId="5" xfId="0" applyFont="1" applyFill="1" applyBorder="1" applyAlignment="1">
      <alignment horizontal="center" vertical="center" wrapText="1"/>
    </xf>
    <xf numFmtId="0" fontId="44" fillId="9" borderId="5" xfId="0" applyFont="1" applyFill="1" applyBorder="1" applyAlignment="1">
      <alignment horizontal="center" vertical="center" wrapText="1"/>
    </xf>
    <xf numFmtId="0" fontId="0" fillId="0" borderId="24" xfId="0" applyBorder="1" applyAlignment="1">
      <alignment horizontal="center" vertical="center"/>
    </xf>
    <xf numFmtId="0" fontId="57" fillId="4" borderId="42" xfId="3" applyFont="1" applyFill="1" applyBorder="1" applyAlignment="1">
      <alignment horizontal="center" vertical="center" wrapText="1"/>
    </xf>
    <xf numFmtId="0" fontId="14" fillId="14" borderId="4" xfId="0" applyFont="1" applyFill="1" applyBorder="1" applyAlignment="1">
      <alignment horizontal="center" vertical="center" wrapText="1"/>
    </xf>
    <xf numFmtId="2" fontId="11" fillId="5" borderId="20" xfId="0" applyNumberFormat="1" applyFont="1" applyFill="1" applyBorder="1" applyAlignment="1">
      <alignment vertical="center" wrapText="1"/>
    </xf>
    <xf numFmtId="2" fontId="10" fillId="16" borderId="62" xfId="0" applyNumberFormat="1" applyFont="1" applyFill="1" applyBorder="1" applyAlignment="1">
      <alignment vertical="center"/>
    </xf>
    <xf numFmtId="2" fontId="10" fillId="16" borderId="1" xfId="0" applyNumberFormat="1" applyFont="1" applyFill="1" applyBorder="1" applyAlignment="1">
      <alignment vertical="center"/>
    </xf>
    <xf numFmtId="0" fontId="0" fillId="0" borderId="24" xfId="0" applyBorder="1" applyAlignment="1">
      <alignment horizontal="center" vertical="center" wrapText="1"/>
    </xf>
    <xf numFmtId="0" fontId="14" fillId="17" borderId="42" xfId="3" applyFont="1" applyFill="1" applyBorder="1" applyAlignment="1">
      <alignment horizontal="center" vertical="center" wrapText="1"/>
    </xf>
    <xf numFmtId="0" fontId="22" fillId="0" borderId="2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5" xfId="0" applyFont="1" applyBorder="1" applyAlignment="1">
      <alignment horizontal="center" vertical="center" wrapText="1"/>
    </xf>
    <xf numFmtId="0" fontId="62" fillId="0" borderId="1" xfId="3" applyFont="1"/>
    <xf numFmtId="0" fontId="64" fillId="5" borderId="42" xfId="3" applyFont="1" applyFill="1" applyBorder="1" applyAlignment="1">
      <alignment horizontal="center" vertical="center" wrapText="1"/>
    </xf>
    <xf numFmtId="0" fontId="64" fillId="5" borderId="47" xfId="3" applyFont="1" applyFill="1" applyBorder="1" applyAlignment="1">
      <alignment horizontal="center" vertical="center" wrapText="1"/>
    </xf>
    <xf numFmtId="0" fontId="60" fillId="4" borderId="42" xfId="3" applyFont="1" applyFill="1" applyBorder="1" applyAlignment="1">
      <alignment horizontal="center" vertical="center" wrapText="1"/>
    </xf>
    <xf numFmtId="0" fontId="36" fillId="0" borderId="1" xfId="3" applyFont="1" applyAlignment="1">
      <alignment vertical="center"/>
    </xf>
    <xf numFmtId="0" fontId="68" fillId="8" borderId="1" xfId="3" applyFont="1" applyFill="1"/>
    <xf numFmtId="0" fontId="69" fillId="8" borderId="1" xfId="3" applyFont="1" applyFill="1"/>
    <xf numFmtId="0" fontId="69" fillId="8" borderId="1" xfId="3" applyFont="1" applyFill="1" applyAlignment="1">
      <alignment horizontal="center"/>
    </xf>
    <xf numFmtId="0" fontId="69" fillId="0" borderId="1" xfId="3" applyFont="1"/>
    <xf numFmtId="0" fontId="14" fillId="4" borderId="1" xfId="0" applyFont="1" applyFill="1" applyBorder="1" applyAlignment="1">
      <alignment horizontal="center" vertical="center" wrapText="1"/>
    </xf>
    <xf numFmtId="0" fontId="14" fillId="4" borderId="66"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57" fillId="4" borderId="45" xfId="3" applyFont="1" applyFill="1" applyBorder="1" applyAlignment="1">
      <alignment horizontal="center" vertical="center" wrapText="1"/>
    </xf>
    <xf numFmtId="0" fontId="10" fillId="0" borderId="1" xfId="4" applyFont="1"/>
    <xf numFmtId="0" fontId="10" fillId="0" borderId="1" xfId="4" applyFont="1" applyAlignment="1">
      <alignment horizontal="center"/>
    </xf>
    <xf numFmtId="0" fontId="22" fillId="0" borderId="1" xfId="4"/>
    <xf numFmtId="0" fontId="23" fillId="0" borderId="1" xfId="4" applyFont="1" applyAlignment="1">
      <alignment vertical="center" wrapText="1"/>
    </xf>
    <xf numFmtId="0" fontId="33" fillId="0" borderId="1" xfId="4" applyFont="1" applyAlignment="1">
      <alignment vertical="center" wrapText="1"/>
    </xf>
    <xf numFmtId="0" fontId="53" fillId="0" borderId="1" xfId="4" applyFont="1" applyAlignment="1">
      <alignment vertical="center" wrapText="1"/>
    </xf>
    <xf numFmtId="0" fontId="53" fillId="0" borderId="1" xfId="4" applyFont="1" applyAlignment="1">
      <alignment horizontal="right" vertical="center" wrapText="1"/>
    </xf>
    <xf numFmtId="0" fontId="23" fillId="0" borderId="1" xfId="4" applyFont="1" applyAlignment="1">
      <alignment horizontal="center" vertical="center" wrapText="1"/>
    </xf>
    <xf numFmtId="164" fontId="53" fillId="0" borderId="1" xfId="4" applyNumberFormat="1" applyFont="1" applyAlignment="1">
      <alignment horizontal="center" vertical="center" wrapText="1"/>
    </xf>
    <xf numFmtId="0" fontId="10" fillId="0" borderId="1" xfId="4" applyFont="1" applyAlignment="1">
      <alignment vertical="center" wrapText="1"/>
    </xf>
    <xf numFmtId="0" fontId="10" fillId="0" borderId="1" xfId="4" applyFont="1" applyAlignment="1">
      <alignment horizontal="center" vertical="center" wrapText="1"/>
    </xf>
    <xf numFmtId="0" fontId="76" fillId="0" borderId="1" xfId="4" applyFont="1" applyAlignment="1">
      <alignment vertical="center" wrapText="1"/>
    </xf>
    <xf numFmtId="0" fontId="60" fillId="0" borderId="1" xfId="4" applyFont="1" applyAlignment="1">
      <alignment horizontal="center" vertical="center" wrapText="1"/>
    </xf>
    <xf numFmtId="0" fontId="77" fillId="18" borderId="3" xfId="4" applyFont="1" applyFill="1" applyBorder="1" applyAlignment="1">
      <alignment horizontal="center" vertical="center" wrapText="1"/>
    </xf>
    <xf numFmtId="0" fontId="77" fillId="18" borderId="4" xfId="4" applyFont="1" applyFill="1" applyBorder="1" applyAlignment="1">
      <alignment horizontal="center" vertical="center" wrapText="1"/>
    </xf>
    <xf numFmtId="0" fontId="37" fillId="0" borderId="1" xfId="4" applyFont="1" applyAlignment="1">
      <alignment vertical="center" wrapText="1"/>
    </xf>
    <xf numFmtId="0" fontId="22" fillId="0" borderId="1" xfId="4" applyAlignment="1">
      <alignment horizontal="center"/>
    </xf>
    <xf numFmtId="0" fontId="32" fillId="0" borderId="1" xfId="5" applyFont="1" applyAlignment="1">
      <alignment vertical="center"/>
    </xf>
    <xf numFmtId="0" fontId="12" fillId="0" borderId="1" xfId="5" applyFont="1" applyAlignment="1">
      <alignment vertical="center"/>
    </xf>
    <xf numFmtId="0" fontId="11" fillId="0" borderId="1" xfId="5" applyFont="1" applyAlignment="1">
      <alignment horizontal="right" vertical="center" wrapText="1"/>
    </xf>
    <xf numFmtId="166" fontId="11" fillId="0" borderId="2" xfId="5" applyNumberFormat="1" applyFont="1" applyBorder="1" applyAlignment="1">
      <alignment horizontal="center" vertical="center" wrapText="1"/>
    </xf>
    <xf numFmtId="0" fontId="12" fillId="0" borderId="1" xfId="5" applyFont="1" applyAlignment="1">
      <alignment horizontal="center" vertical="center"/>
    </xf>
    <xf numFmtId="0" fontId="11" fillId="0" borderId="1" xfId="5" applyFont="1" applyAlignment="1">
      <alignment vertical="center" wrapText="1"/>
    </xf>
    <xf numFmtId="0" fontId="10" fillId="0" borderId="1" xfId="5" applyFont="1"/>
    <xf numFmtId="0" fontId="7" fillId="0" borderId="1" xfId="5" applyFont="1" applyAlignment="1">
      <alignment horizontal="center" vertical="center" wrapText="1"/>
    </xf>
    <xf numFmtId="0" fontId="7" fillId="0" borderId="1" xfId="5" applyFont="1" applyAlignment="1">
      <alignment vertical="center" wrapText="1"/>
    </xf>
    <xf numFmtId="0" fontId="12" fillId="0" borderId="1" xfId="5" applyFont="1"/>
    <xf numFmtId="0" fontId="12" fillId="0" borderId="1" xfId="5" applyFont="1" applyAlignment="1">
      <alignment horizontal="center"/>
    </xf>
    <xf numFmtId="0" fontId="36" fillId="0" borderId="1" xfId="5" applyFont="1"/>
    <xf numFmtId="0" fontId="62" fillId="0" borderId="1" xfId="5" applyFont="1"/>
    <xf numFmtId="0" fontId="33" fillId="0" borderId="1" xfId="5" applyFont="1" applyAlignment="1">
      <alignment vertical="center"/>
    </xf>
    <xf numFmtId="0" fontId="33" fillId="0" borderId="1" xfId="5" applyFont="1"/>
    <xf numFmtId="0" fontId="7" fillId="0" borderId="1" xfId="5" applyFont="1" applyAlignment="1">
      <alignment wrapText="1"/>
    </xf>
    <xf numFmtId="0" fontId="34" fillId="0" borderId="1" xfId="5" applyFont="1" applyAlignment="1">
      <alignment vertical="center" wrapText="1"/>
    </xf>
    <xf numFmtId="0" fontId="60" fillId="20" borderId="42" xfId="5" applyFont="1" applyFill="1" applyBorder="1" applyAlignment="1">
      <alignment horizontal="center" vertical="center" wrapText="1"/>
    </xf>
    <xf numFmtId="0" fontId="14" fillId="20" borderId="45" xfId="5" applyFont="1" applyFill="1" applyBorder="1" applyAlignment="1">
      <alignment horizontal="center" vertical="center" wrapText="1"/>
    </xf>
    <xf numFmtId="0" fontId="60" fillId="20" borderId="42" xfId="4" applyFont="1" applyFill="1" applyBorder="1" applyAlignment="1">
      <alignment horizontal="center" vertical="center" wrapText="1"/>
    </xf>
    <xf numFmtId="0" fontId="14" fillId="20" borderId="42" xfId="5" applyFont="1" applyFill="1" applyBorder="1" applyAlignment="1">
      <alignment horizontal="center" vertical="center" wrapText="1"/>
    </xf>
    <xf numFmtId="0" fontId="77" fillId="5" borderId="42" xfId="5" applyFont="1" applyFill="1" applyBorder="1" applyAlignment="1">
      <alignment horizontal="center" vertical="center" wrapText="1"/>
    </xf>
    <xf numFmtId="0" fontId="77" fillId="5" borderId="47" xfId="5" applyFont="1" applyFill="1" applyBorder="1" applyAlignment="1">
      <alignment horizontal="center" vertical="center" wrapText="1"/>
    </xf>
    <xf numFmtId="166" fontId="11" fillId="0" borderId="1" xfId="5" applyNumberFormat="1" applyFont="1" applyAlignment="1">
      <alignment horizontal="center" vertical="center" wrapText="1"/>
    </xf>
    <xf numFmtId="0" fontId="11" fillId="0" borderId="1" xfId="5" applyFont="1" applyAlignment="1">
      <alignment wrapText="1"/>
    </xf>
    <xf numFmtId="0" fontId="33" fillId="0" borderId="64" xfId="5" applyFont="1" applyBorder="1" applyAlignment="1">
      <alignment vertical="center"/>
    </xf>
    <xf numFmtId="4" fontId="53" fillId="0" borderId="64" xfId="5" applyNumberFormat="1" applyFont="1" applyBorder="1" applyAlignment="1">
      <alignment horizontal="center" vertical="center"/>
    </xf>
    <xf numFmtId="0" fontId="12" fillId="0" borderId="42" xfId="5" applyFont="1" applyBorder="1"/>
    <xf numFmtId="0" fontId="12" fillId="0" borderId="42" xfId="5" applyFont="1" applyBorder="1" applyAlignment="1">
      <alignment horizontal="left"/>
    </xf>
    <xf numFmtId="4" fontId="32" fillId="0" borderId="42" xfId="5" applyNumberFormat="1" applyFont="1" applyBorder="1" applyAlignment="1">
      <alignment horizontal="center"/>
    </xf>
    <xf numFmtId="0" fontId="50" fillId="0" borderId="42" xfId="4" applyFont="1" applyBorder="1"/>
    <xf numFmtId="0" fontId="12" fillId="0" borderId="42" xfId="4" applyFont="1" applyBorder="1" applyAlignment="1">
      <alignment wrapText="1"/>
    </xf>
    <xf numFmtId="0" fontId="12" fillId="0" borderId="42" xfId="4" applyFont="1" applyBorder="1"/>
    <xf numFmtId="4" fontId="53" fillId="0" borderId="42" xfId="5" applyNumberFormat="1" applyFont="1" applyBorder="1" applyAlignment="1">
      <alignment horizontal="center" vertical="center"/>
    </xf>
    <xf numFmtId="4" fontId="6" fillId="0" borderId="64" xfId="5" applyNumberFormat="1" applyFont="1" applyBorder="1" applyAlignment="1">
      <alignment horizontal="center" vertical="center"/>
    </xf>
    <xf numFmtId="0" fontId="84" fillId="8" borderId="1" xfId="5" applyFont="1" applyFill="1" applyAlignment="1">
      <alignment vertical="center"/>
    </xf>
    <xf numFmtId="0" fontId="33" fillId="8" borderId="1" xfId="5" applyFont="1" applyFill="1" applyAlignment="1">
      <alignment vertical="center"/>
    </xf>
    <xf numFmtId="0" fontId="33" fillId="8" borderId="1" xfId="5" applyFont="1" applyFill="1" applyAlignment="1">
      <alignment horizontal="center" vertical="center"/>
    </xf>
    <xf numFmtId="0" fontId="36" fillId="0" borderId="63" xfId="5" applyFont="1" applyBorder="1" applyAlignment="1">
      <alignment horizontal="center" vertical="center"/>
    </xf>
    <xf numFmtId="0" fontId="36" fillId="0" borderId="63" xfId="5" applyFont="1" applyBorder="1" applyAlignment="1">
      <alignment horizontal="left" vertical="center" wrapText="1"/>
    </xf>
    <xf numFmtId="0" fontId="36" fillId="0" borderId="64" xfId="5" applyFont="1" applyBorder="1" applyAlignment="1">
      <alignment vertical="center"/>
    </xf>
    <xf numFmtId="0" fontId="36" fillId="0" borderId="64" xfId="5" applyFont="1" applyBorder="1" applyAlignment="1">
      <alignment vertical="center" wrapText="1"/>
    </xf>
    <xf numFmtId="0" fontId="36" fillId="0" borderId="64" xfId="4" applyFont="1" applyBorder="1" applyAlignment="1">
      <alignment vertical="center" wrapText="1"/>
    </xf>
    <xf numFmtId="4" fontId="36" fillId="0" borderId="64" xfId="5" applyNumberFormat="1" applyFont="1" applyBorder="1" applyAlignment="1">
      <alignment horizontal="center" vertical="center" wrapText="1"/>
    </xf>
    <xf numFmtId="0" fontId="3" fillId="0" borderId="1" xfId="1" applyFont="1"/>
    <xf numFmtId="0" fontId="10" fillId="0" borderId="1" xfId="4" applyFont="1" applyAlignment="1">
      <alignment horizontal="left"/>
    </xf>
    <xf numFmtId="0" fontId="80" fillId="0" borderId="1" xfId="4" applyFont="1" applyAlignment="1">
      <alignment vertical="center" wrapText="1"/>
    </xf>
    <xf numFmtId="0" fontId="53" fillId="0" borderId="1" xfId="4" applyFont="1" applyAlignment="1">
      <alignment horizontal="left" vertical="center" wrapText="1"/>
    </xf>
    <xf numFmtId="0" fontId="73" fillId="2" borderId="1" xfId="4" applyFont="1" applyFill="1" applyAlignment="1">
      <alignment horizontal="left" vertical="center"/>
    </xf>
    <xf numFmtId="0" fontId="22" fillId="0" borderId="1" xfId="4" applyAlignment="1">
      <alignment vertical="center"/>
    </xf>
    <xf numFmtId="0" fontId="2" fillId="0" borderId="1" xfId="5" applyFont="1" applyAlignment="1">
      <alignment vertical="center" wrapText="1"/>
    </xf>
    <xf numFmtId="0" fontId="14" fillId="18" borderId="42" xfId="5" applyFont="1" applyFill="1" applyBorder="1" applyAlignment="1">
      <alignment horizontal="center" vertical="center" wrapText="1"/>
    </xf>
    <xf numFmtId="0" fontId="14" fillId="8" borderId="42" xfId="5" applyFont="1" applyFill="1" applyBorder="1" applyAlignment="1">
      <alignment horizontal="center" vertical="center" wrapText="1"/>
    </xf>
    <xf numFmtId="167" fontId="36" fillId="0" borderId="64" xfId="4" applyNumberFormat="1" applyFont="1" applyBorder="1" applyAlignment="1">
      <alignment horizontal="center" vertical="center" wrapText="1"/>
    </xf>
    <xf numFmtId="0" fontId="12" fillId="0" borderId="42" xfId="5" applyFont="1" applyBorder="1" applyAlignment="1">
      <alignment horizontal="center" vertical="center"/>
    </xf>
    <xf numFmtId="0" fontId="62" fillId="0" borderId="64" xfId="4" applyFont="1" applyBorder="1" applyAlignment="1">
      <alignment vertical="center" wrapText="1"/>
    </xf>
    <xf numFmtId="167" fontId="62" fillId="0" borderId="64" xfId="4" applyNumberFormat="1" applyFont="1" applyBorder="1" applyAlignment="1">
      <alignment vertical="center" wrapText="1"/>
    </xf>
    <xf numFmtId="0" fontId="93" fillId="0" borderId="1" xfId="5" applyFont="1" applyAlignment="1">
      <alignment vertical="center"/>
    </xf>
    <xf numFmtId="0" fontId="77" fillId="23" borderId="74" xfId="5" applyFont="1" applyFill="1" applyBorder="1" applyAlignment="1">
      <alignment horizontal="center" vertical="center" wrapText="1"/>
    </xf>
    <xf numFmtId="0" fontId="77" fillId="23" borderId="75" xfId="5" applyFont="1" applyFill="1" applyBorder="1" applyAlignment="1">
      <alignment horizontal="center" vertical="center" wrapText="1"/>
    </xf>
    <xf numFmtId="0" fontId="77" fillId="26" borderId="78" xfId="4" applyFont="1" applyFill="1" applyBorder="1" applyAlignment="1">
      <alignment horizontal="center" vertical="center" wrapText="1"/>
    </xf>
    <xf numFmtId="0" fontId="77" fillId="26" borderId="79" xfId="4" applyFont="1" applyFill="1" applyBorder="1" applyAlignment="1">
      <alignment horizontal="center" vertical="center" wrapText="1"/>
    </xf>
    <xf numFmtId="0" fontId="77" fillId="27" borderId="80" xfId="5" applyFont="1" applyFill="1" applyBorder="1" applyAlignment="1">
      <alignment horizontal="center" vertical="center" wrapText="1"/>
    </xf>
    <xf numFmtId="0" fontId="12" fillId="0" borderId="2" xfId="5" applyFont="1" applyBorder="1" applyAlignment="1">
      <alignment vertical="center" wrapText="1"/>
    </xf>
    <xf numFmtId="0" fontId="7" fillId="0" borderId="1" xfId="5" applyFont="1" applyAlignment="1">
      <alignment horizontal="left" wrapText="1"/>
    </xf>
    <xf numFmtId="0" fontId="34" fillId="0" borderId="1" xfId="5" applyFont="1" applyAlignment="1">
      <alignment horizontal="left" wrapText="1"/>
    </xf>
    <xf numFmtId="0" fontId="60" fillId="8" borderId="69" xfId="4" applyFont="1" applyFill="1" applyBorder="1" applyAlignment="1">
      <alignment horizontal="center" vertical="center" wrapText="1"/>
    </xf>
    <xf numFmtId="0" fontId="60" fillId="8" borderId="73" xfId="4" applyFont="1" applyFill="1" applyBorder="1" applyAlignment="1">
      <alignment horizontal="center" vertical="center" wrapText="1"/>
    </xf>
    <xf numFmtId="0" fontId="14" fillId="22" borderId="70" xfId="5" applyFont="1" applyFill="1" applyBorder="1" applyAlignment="1">
      <alignment horizontal="center" vertical="center" wrapText="1"/>
    </xf>
    <xf numFmtId="0" fontId="14" fillId="22" borderId="71" xfId="5" applyFont="1" applyFill="1" applyBorder="1" applyAlignment="1">
      <alignment horizontal="center" vertical="center" wrapText="1"/>
    </xf>
    <xf numFmtId="0" fontId="12" fillId="0" borderId="81" xfId="5" applyFont="1" applyBorder="1"/>
    <xf numFmtId="0" fontId="12" fillId="0" borderId="81" xfId="5" applyFont="1" applyBorder="1" applyAlignment="1">
      <alignment horizontal="center" vertical="center"/>
    </xf>
    <xf numFmtId="0" fontId="55" fillId="0" borderId="76" xfId="5" applyFont="1" applyBorder="1" applyAlignment="1">
      <alignment vertical="center" wrapText="1"/>
    </xf>
    <xf numFmtId="0" fontId="55" fillId="0" borderId="67" xfId="5" applyFont="1" applyBorder="1" applyAlignment="1">
      <alignment vertical="center" wrapText="1"/>
    </xf>
    <xf numFmtId="0" fontId="55" fillId="0" borderId="77" xfId="5" applyFont="1" applyBorder="1" applyAlignment="1">
      <alignment vertical="center" wrapText="1"/>
    </xf>
    <xf numFmtId="0" fontId="77" fillId="27" borderId="79" xfId="5" applyFont="1" applyFill="1" applyBorder="1" applyAlignment="1">
      <alignment horizontal="center" vertical="center" wrapText="1"/>
    </xf>
    <xf numFmtId="0" fontId="77" fillId="23" borderId="83" xfId="5" applyFont="1" applyFill="1" applyBorder="1" applyAlignment="1">
      <alignment horizontal="center" vertical="center" wrapText="1"/>
    </xf>
    <xf numFmtId="0" fontId="77" fillId="24" borderId="84" xfId="5" applyFont="1" applyFill="1" applyBorder="1" applyAlignment="1">
      <alignment horizontal="center" vertical="center" wrapText="1"/>
    </xf>
    <xf numFmtId="0" fontId="77" fillId="23" borderId="84" xfId="5" applyFont="1" applyFill="1" applyBorder="1" applyAlignment="1">
      <alignment horizontal="center" vertical="center" wrapText="1"/>
    </xf>
    <xf numFmtId="0" fontId="77" fillId="23" borderId="86" xfId="5" applyFont="1" applyFill="1" applyBorder="1" applyAlignment="1">
      <alignment horizontal="center" vertical="center" wrapText="1"/>
    </xf>
    <xf numFmtId="0" fontId="77" fillId="25" borderId="85" xfId="5" applyFont="1" applyFill="1" applyBorder="1" applyAlignment="1">
      <alignment horizontal="center" vertical="center" wrapText="1"/>
    </xf>
    <xf numFmtId="166" fontId="18" fillId="0" borderId="2" xfId="5" applyNumberFormat="1" applyFont="1" applyBorder="1" applyAlignment="1">
      <alignment horizontal="left" vertical="center"/>
    </xf>
    <xf numFmtId="0" fontId="55" fillId="28" borderId="88" xfId="5" applyFont="1" applyFill="1" applyBorder="1" applyAlignment="1">
      <alignment vertical="center" wrapText="1"/>
    </xf>
    <xf numFmtId="0" fontId="55" fillId="28" borderId="1" xfId="5" applyFont="1" applyFill="1" applyAlignment="1">
      <alignment vertical="center" wrapText="1"/>
    </xf>
    <xf numFmtId="0" fontId="55" fillId="28" borderId="67" xfId="5" applyFont="1" applyFill="1" applyBorder="1" applyAlignment="1">
      <alignment vertical="center" wrapText="1"/>
    </xf>
    <xf numFmtId="0" fontId="55" fillId="28" borderId="77" xfId="5" applyFont="1" applyFill="1" applyBorder="1" applyAlignment="1">
      <alignment vertical="center" wrapText="1"/>
    </xf>
    <xf numFmtId="0" fontId="55" fillId="28" borderId="88" xfId="5" applyFont="1" applyFill="1" applyBorder="1" applyAlignment="1">
      <alignment vertical="center"/>
    </xf>
    <xf numFmtId="0" fontId="12" fillId="28" borderId="42" xfId="5" applyFont="1" applyFill="1" applyBorder="1" applyAlignment="1">
      <alignment horizontal="left"/>
    </xf>
    <xf numFmtId="0" fontId="12" fillId="28" borderId="42" xfId="5" applyFont="1" applyFill="1" applyBorder="1" applyAlignment="1">
      <alignment horizontal="center" vertical="center"/>
    </xf>
    <xf numFmtId="0" fontId="12" fillId="28" borderId="42" xfId="5" applyFont="1" applyFill="1" applyBorder="1"/>
    <xf numFmtId="4" fontId="32" fillId="28" borderId="42" xfId="5" applyNumberFormat="1" applyFont="1" applyFill="1" applyBorder="1" applyAlignment="1">
      <alignment horizontal="center"/>
    </xf>
    <xf numFmtId="0" fontId="60" fillId="8" borderId="89" xfId="4" applyFont="1" applyFill="1" applyBorder="1" applyAlignment="1">
      <alignment horizontal="center" vertical="center" wrapText="1"/>
    </xf>
    <xf numFmtId="0" fontId="60" fillId="8" borderId="90" xfId="4" applyFont="1" applyFill="1" applyBorder="1" applyAlignment="1">
      <alignment horizontal="center" vertical="center" wrapText="1"/>
    </xf>
    <xf numFmtId="0" fontId="60" fillId="8" borderId="91" xfId="4" applyFont="1" applyFill="1" applyBorder="1" applyAlignment="1">
      <alignment horizontal="center" vertical="center" wrapText="1"/>
    </xf>
    <xf numFmtId="0" fontId="60" fillId="8" borderId="92" xfId="4" applyFont="1" applyFill="1" applyBorder="1" applyAlignment="1">
      <alignment horizontal="center" vertical="center" wrapText="1"/>
    </xf>
    <xf numFmtId="0" fontId="60" fillId="8" borderId="84" xfId="4" applyFont="1" applyFill="1" applyBorder="1" applyAlignment="1">
      <alignment horizontal="center" vertical="center" wrapText="1"/>
    </xf>
    <xf numFmtId="0" fontId="36" fillId="0" borderId="1" xfId="5" applyFont="1" applyAlignment="1">
      <alignment vertical="center"/>
    </xf>
    <xf numFmtId="0" fontId="12" fillId="0" borderId="1" xfId="5" applyFont="1" applyAlignment="1">
      <alignment vertical="center" wrapText="1"/>
    </xf>
    <xf numFmtId="0" fontId="94" fillId="0" borderId="42" xfId="5" applyFont="1" applyBorder="1" applyAlignment="1">
      <alignment horizontal="left" vertical="center" wrapText="1"/>
    </xf>
    <xf numFmtId="0" fontId="12" fillId="28" borderId="64" xfId="5" applyFont="1" applyFill="1" applyBorder="1" applyAlignment="1">
      <alignment horizontal="left"/>
    </xf>
    <xf numFmtId="0" fontId="94" fillId="0" borderId="42" xfId="5" applyFont="1" applyBorder="1" applyAlignment="1">
      <alignment horizontal="center" vertical="center"/>
    </xf>
    <xf numFmtId="0" fontId="12" fillId="0" borderId="42" xfId="5" applyFont="1" applyBorder="1" applyAlignment="1">
      <alignment vertical="center"/>
    </xf>
    <xf numFmtId="4" fontId="32" fillId="0" borderId="42" xfId="5" applyNumberFormat="1" applyFont="1" applyBorder="1" applyAlignment="1">
      <alignment horizontal="center" vertical="center"/>
    </xf>
    <xf numFmtId="0" fontId="94" fillId="0" borderId="42" xfId="5" applyFont="1" applyBorder="1" applyAlignment="1">
      <alignment horizontal="center" vertical="center" wrapText="1"/>
    </xf>
    <xf numFmtId="0" fontId="94" fillId="0" borderId="42" xfId="5" applyFont="1" applyBorder="1" applyAlignment="1">
      <alignment vertical="center"/>
    </xf>
    <xf numFmtId="0" fontId="94" fillId="0" borderId="42" xfId="5" applyFont="1" applyBorder="1" applyAlignment="1">
      <alignment vertical="center" wrapText="1"/>
    </xf>
    <xf numFmtId="4" fontId="95" fillId="0" borderId="42" xfId="5" applyNumberFormat="1" applyFont="1" applyBorder="1" applyAlignment="1">
      <alignment horizontal="center" vertical="center"/>
    </xf>
    <xf numFmtId="0" fontId="77" fillId="27" borderId="93" xfId="5" applyFont="1" applyFill="1" applyBorder="1" applyAlignment="1">
      <alignment horizontal="center" vertical="center" wrapText="1"/>
    </xf>
    <xf numFmtId="0" fontId="77" fillId="23" borderId="94" xfId="5" applyFont="1" applyFill="1" applyBorder="1" applyAlignment="1">
      <alignment horizontal="center" vertical="center" wrapText="1"/>
    </xf>
    <xf numFmtId="0" fontId="77" fillId="24" borderId="34" xfId="5" applyFont="1" applyFill="1" applyBorder="1" applyAlignment="1">
      <alignment horizontal="center" vertical="center" wrapText="1"/>
    </xf>
    <xf numFmtId="0" fontId="77" fillId="23" borderId="95" xfId="5" applyFont="1" applyFill="1" applyBorder="1" applyAlignment="1">
      <alignment horizontal="center" vertical="center" wrapText="1"/>
    </xf>
    <xf numFmtId="0" fontId="77" fillId="27" borderId="96" xfId="5" applyFont="1" applyFill="1" applyBorder="1" applyAlignment="1">
      <alignment horizontal="center" vertical="center" wrapText="1"/>
    </xf>
    <xf numFmtId="0" fontId="77" fillId="27" borderId="97" xfId="5" applyFont="1" applyFill="1" applyBorder="1" applyAlignment="1">
      <alignment horizontal="center" vertical="center" wrapText="1"/>
    </xf>
    <xf numFmtId="0" fontId="77" fillId="25" borderId="48" xfId="5" applyFont="1" applyFill="1" applyBorder="1" applyAlignment="1">
      <alignment horizontal="center" vertical="center" wrapText="1"/>
    </xf>
    <xf numFmtId="0" fontId="77" fillId="27" borderId="98" xfId="5" applyFont="1" applyFill="1" applyBorder="1" applyAlignment="1">
      <alignment horizontal="center" vertical="center" wrapText="1"/>
    </xf>
    <xf numFmtId="0" fontId="94" fillId="0" borderId="45" xfId="5" applyFont="1" applyBorder="1" applyAlignment="1">
      <alignment horizontal="left" vertical="center" wrapText="1"/>
    </xf>
    <xf numFmtId="0" fontId="12" fillId="0" borderId="45" xfId="5" applyFont="1" applyBorder="1" applyAlignment="1">
      <alignment horizontal="left"/>
    </xf>
    <xf numFmtId="0" fontId="60" fillId="8" borderId="85" xfId="4" applyFont="1" applyFill="1" applyBorder="1" applyAlignment="1">
      <alignment horizontal="center" vertical="center" wrapText="1"/>
    </xf>
    <xf numFmtId="0" fontId="77" fillId="26" borderId="82" xfId="4" applyFont="1" applyFill="1" applyBorder="1" applyAlignment="1">
      <alignment horizontal="center" vertical="center" wrapText="1"/>
    </xf>
    <xf numFmtId="0" fontId="94" fillId="0" borderId="47" xfId="5" applyFont="1" applyBorder="1" applyAlignment="1">
      <alignment horizontal="left" vertical="center" wrapText="1"/>
    </xf>
    <xf numFmtId="0" fontId="12" fillId="28" borderId="47" xfId="5" applyFont="1" applyFill="1" applyBorder="1" applyAlignment="1">
      <alignment horizontal="left"/>
    </xf>
    <xf numFmtId="0" fontId="12" fillId="0" borderId="47" xfId="5" applyFont="1" applyBorder="1" applyAlignment="1">
      <alignment horizontal="left"/>
    </xf>
    <xf numFmtId="0" fontId="55" fillId="0" borderId="36" xfId="5" applyFont="1" applyBorder="1" applyAlignment="1">
      <alignment vertical="center" wrapText="1"/>
    </xf>
    <xf numFmtId="0" fontId="55" fillId="28" borderId="36" xfId="5" applyFont="1" applyFill="1" applyBorder="1" applyAlignment="1">
      <alignment vertical="center" wrapText="1"/>
    </xf>
    <xf numFmtId="4" fontId="6" fillId="0" borderId="36" xfId="5" applyNumberFormat="1" applyFont="1" applyBorder="1" applyAlignment="1">
      <alignment horizontal="center" vertical="center"/>
    </xf>
    <xf numFmtId="4" fontId="90" fillId="0" borderId="36" xfId="5" applyNumberFormat="1" applyFont="1" applyBorder="1" applyAlignment="1">
      <alignment horizontal="center" vertical="center"/>
    </xf>
    <xf numFmtId="0" fontId="77" fillId="27" borderId="36" xfId="5" applyFont="1" applyFill="1" applyBorder="1" applyAlignment="1">
      <alignment horizontal="left" vertical="center" wrapText="1"/>
    </xf>
    <xf numFmtId="0" fontId="77" fillId="26" borderId="97" xfId="4" applyFont="1" applyFill="1" applyBorder="1" applyAlignment="1">
      <alignment horizontal="center" vertical="center" wrapText="1"/>
    </xf>
    <xf numFmtId="0" fontId="12" fillId="28" borderId="88" xfId="5" applyFont="1" applyFill="1" applyBorder="1" applyAlignment="1">
      <alignment horizontal="left"/>
    </xf>
    <xf numFmtId="0" fontId="77" fillId="27" borderId="101" xfId="5" applyFont="1" applyFill="1" applyBorder="1" applyAlignment="1">
      <alignment horizontal="center" vertical="center" wrapText="1"/>
    </xf>
    <xf numFmtId="0" fontId="77" fillId="27" borderId="102" xfId="5" applyFont="1" applyFill="1" applyBorder="1" applyAlignment="1">
      <alignment horizontal="left" vertical="top" wrapText="1"/>
    </xf>
    <xf numFmtId="0" fontId="77" fillId="27" borderId="102" xfId="5" applyFont="1" applyFill="1" applyBorder="1" applyAlignment="1">
      <alignment horizontal="center" vertical="center" wrapText="1"/>
    </xf>
    <xf numFmtId="0" fontId="77" fillId="27" borderId="102" xfId="5" applyFont="1" applyFill="1" applyBorder="1" applyAlignment="1">
      <alignment horizontal="left" vertical="center" wrapText="1"/>
    </xf>
    <xf numFmtId="0" fontId="77" fillId="27" borderId="103" xfId="5" applyFont="1" applyFill="1" applyBorder="1" applyAlignment="1">
      <alignment horizontal="center" vertical="center" wrapText="1"/>
    </xf>
    <xf numFmtId="0" fontId="77" fillId="27" borderId="104" xfId="5" applyFont="1" applyFill="1" applyBorder="1" applyAlignment="1">
      <alignment horizontal="center" vertical="center" wrapText="1"/>
    </xf>
    <xf numFmtId="0" fontId="80" fillId="0" borderId="1" xfId="4" applyFont="1" applyAlignment="1">
      <alignment horizontal="left" vertical="center" wrapText="1"/>
    </xf>
    <xf numFmtId="0" fontId="53" fillId="0" borderId="1" xfId="4" applyFont="1" applyAlignment="1">
      <alignment horizontal="left" vertical="center"/>
    </xf>
    <xf numFmtId="0" fontId="80" fillId="0" borderId="1" xfId="4" applyFont="1" applyAlignment="1">
      <alignment horizontal="center" vertical="center" wrapText="1"/>
    </xf>
    <xf numFmtId="0" fontId="80" fillId="0" borderId="1" xfId="4" applyFont="1" applyAlignment="1">
      <alignment horizontal="left" vertical="center"/>
    </xf>
    <xf numFmtId="0" fontId="80" fillId="0" borderId="1" xfId="4" applyFont="1" applyAlignment="1">
      <alignment horizontal="center" vertical="center"/>
    </xf>
    <xf numFmtId="0" fontId="81" fillId="0" borderId="1" xfId="4" applyFont="1" applyAlignment="1">
      <alignment horizontal="center" vertical="center" wrapText="1"/>
    </xf>
    <xf numFmtId="0" fontId="81" fillId="0" borderId="1" xfId="4" applyFont="1" applyAlignment="1">
      <alignment horizontal="center" vertical="center"/>
    </xf>
    <xf numFmtId="0" fontId="99" fillId="2" borderId="1" xfId="4" applyFont="1" applyFill="1" applyAlignment="1">
      <alignment horizontal="left" vertical="center"/>
    </xf>
    <xf numFmtId="0" fontId="10" fillId="0" borderId="42" xfId="4" applyFont="1" applyBorder="1" applyAlignment="1">
      <alignment horizontal="center" vertical="center" wrapText="1"/>
    </xf>
    <xf numFmtId="0" fontId="10" fillId="0" borderId="42" xfId="4" applyFont="1" applyBorder="1" applyAlignment="1">
      <alignment horizontal="left" vertical="center" wrapText="1"/>
    </xf>
    <xf numFmtId="0" fontId="89" fillId="0" borderId="42" xfId="0" applyFont="1" applyBorder="1"/>
    <xf numFmtId="165" fontId="10" fillId="0" borderId="42" xfId="4" applyNumberFormat="1" applyFont="1" applyBorder="1" applyAlignment="1">
      <alignment horizontal="center" vertical="center" wrapText="1"/>
    </xf>
    <xf numFmtId="2" fontId="10" fillId="0" borderId="42" xfId="4" applyNumberFormat="1" applyFont="1" applyBorder="1" applyAlignment="1">
      <alignment horizontal="center" vertical="center" wrapText="1"/>
    </xf>
    <xf numFmtId="0" fontId="10" fillId="0" borderId="42" xfId="4" applyFont="1" applyBorder="1" applyAlignment="1">
      <alignment vertical="center" wrapText="1"/>
    </xf>
    <xf numFmtId="0" fontId="10" fillId="0" borderId="106" xfId="4" applyFont="1" applyBorder="1" applyAlignment="1">
      <alignment horizontal="center" vertical="center" wrapText="1"/>
    </xf>
    <xf numFmtId="0" fontId="10" fillId="0" borderId="107" xfId="4" applyFont="1" applyBorder="1" applyAlignment="1">
      <alignment horizontal="center" vertical="center" wrapText="1"/>
    </xf>
    <xf numFmtId="0" fontId="10" fillId="0" borderId="106" xfId="4" applyFont="1" applyBorder="1" applyAlignment="1">
      <alignment vertical="center" wrapText="1"/>
    </xf>
    <xf numFmtId="0" fontId="10" fillId="0" borderId="107" xfId="4" applyFont="1" applyBorder="1" applyAlignment="1">
      <alignment vertical="center" wrapText="1"/>
    </xf>
    <xf numFmtId="0" fontId="60" fillId="0" borderId="1" xfId="4" applyFont="1"/>
    <xf numFmtId="2" fontId="10" fillId="0" borderId="1" xfId="4" applyNumberFormat="1" applyFont="1" applyAlignment="1">
      <alignment vertical="center"/>
    </xf>
    <xf numFmtId="0" fontId="74" fillId="0" borderId="1" xfId="4" applyFont="1" applyAlignment="1" applyProtection="1">
      <alignment horizontal="center"/>
      <protection locked="0"/>
    </xf>
    <xf numFmtId="4" fontId="74" fillId="0" borderId="1" xfId="4" applyNumberFormat="1" applyFont="1" applyAlignment="1" applyProtection="1">
      <alignment horizontal="right"/>
      <protection locked="0"/>
    </xf>
    <xf numFmtId="4" fontId="75" fillId="0" borderId="1" xfId="4" applyNumberFormat="1" applyFont="1" applyAlignment="1" applyProtection="1">
      <alignment horizontal="left" vertical="center"/>
      <protection locked="0"/>
    </xf>
    <xf numFmtId="0" fontId="74" fillId="0" borderId="1" xfId="0" applyFont="1" applyBorder="1" applyAlignment="1">
      <alignment horizontal="center"/>
    </xf>
    <xf numFmtId="0" fontId="75" fillId="0" borderId="1" xfId="0" applyFont="1" applyBorder="1" applyAlignment="1">
      <alignment horizontal="left" vertical="center"/>
    </xf>
    <xf numFmtId="0" fontId="60" fillId="0" borderId="42" xfId="4" applyFont="1" applyBorder="1" applyAlignment="1">
      <alignment horizontal="center" vertical="center" wrapText="1"/>
    </xf>
    <xf numFmtId="0" fontId="38" fillId="0" borderId="42" xfId="0" applyFont="1" applyBorder="1" applyAlignment="1">
      <alignment vertical="center" wrapText="1"/>
    </xf>
    <xf numFmtId="0" fontId="88" fillId="0" borderId="42" xfId="0" applyFont="1" applyBorder="1" applyAlignment="1">
      <alignment horizontal="center" vertical="center" wrapText="1"/>
    </xf>
    <xf numFmtId="0" fontId="40" fillId="0" borderId="42" xfId="0" applyFont="1" applyBorder="1" applyAlignment="1">
      <alignment vertical="center" wrapText="1"/>
    </xf>
    <xf numFmtId="0" fontId="16" fillId="0" borderId="42" xfId="4" applyFont="1" applyBorder="1" applyAlignment="1">
      <alignment horizontal="left" vertical="center" wrapText="1"/>
    </xf>
    <xf numFmtId="0" fontId="77" fillId="0" borderId="42" xfId="4" applyFont="1" applyBorder="1" applyAlignment="1">
      <alignment horizontal="center" vertical="center" wrapText="1"/>
    </xf>
    <xf numFmtId="0" fontId="10" fillId="0" borderId="48" xfId="4" applyFont="1" applyBorder="1" applyAlignment="1">
      <alignment vertical="center" wrapText="1"/>
    </xf>
    <xf numFmtId="0" fontId="10" fillId="0" borderId="48" xfId="4" applyFont="1" applyBorder="1" applyAlignment="1">
      <alignment horizontal="center" vertical="center" wrapText="1"/>
    </xf>
    <xf numFmtId="2" fontId="10" fillId="0" borderId="48" xfId="4" applyNumberFormat="1" applyFont="1" applyBorder="1" applyAlignment="1">
      <alignment horizontal="center" vertical="center" wrapText="1"/>
    </xf>
    <xf numFmtId="165" fontId="10" fillId="0" borderId="48" xfId="4" applyNumberFormat="1" applyFont="1" applyBorder="1" applyAlignment="1">
      <alignment horizontal="center" vertical="center" wrapText="1"/>
    </xf>
    <xf numFmtId="0" fontId="2" fillId="0" borderId="1" xfId="4" applyFont="1" applyAlignment="1">
      <alignment vertical="center" wrapText="1"/>
    </xf>
    <xf numFmtId="0" fontId="79" fillId="5" borderId="46" xfId="4" applyFont="1" applyFill="1" applyBorder="1" applyAlignment="1">
      <alignment horizontal="right" vertical="center" wrapText="1"/>
    </xf>
    <xf numFmtId="0" fontId="79" fillId="5" borderId="46" xfId="4" applyFont="1" applyFill="1" applyBorder="1" applyAlignment="1">
      <alignment horizontal="right" vertical="center"/>
    </xf>
    <xf numFmtId="0" fontId="53" fillId="5" borderId="46" xfId="4" applyFont="1" applyFill="1" applyBorder="1" applyAlignment="1">
      <alignment horizontal="center" vertical="center" wrapText="1"/>
    </xf>
    <xf numFmtId="4" fontId="79" fillId="5" borderId="46" xfId="4" applyNumberFormat="1" applyFont="1" applyFill="1" applyBorder="1" applyAlignment="1">
      <alignment horizontal="left" vertical="center" wrapText="1"/>
    </xf>
    <xf numFmtId="0" fontId="33" fillId="0" borderId="1" xfId="4" applyFont="1" applyAlignment="1">
      <alignment horizontal="center" vertical="center" wrapText="1"/>
    </xf>
    <xf numFmtId="0" fontId="10" fillId="0" borderId="0" xfId="4" applyFont="1" applyBorder="1"/>
    <xf numFmtId="0" fontId="80" fillId="0" borderId="67" xfId="4" applyFont="1" applyBorder="1" applyAlignment="1">
      <alignment horizontal="center" vertical="center" wrapText="1"/>
    </xf>
    <xf numFmtId="0" fontId="80" fillId="0" borderId="67" xfId="4" applyFont="1" applyBorder="1" applyAlignment="1">
      <alignment horizontal="center" vertical="center"/>
    </xf>
    <xf numFmtId="0" fontId="75" fillId="0" borderId="1" xfId="4" applyFont="1" applyAlignment="1">
      <alignment horizontal="right"/>
    </xf>
    <xf numFmtId="0" fontId="10" fillId="0" borderId="108" xfId="4" applyFont="1" applyBorder="1"/>
    <xf numFmtId="0" fontId="10" fillId="0" borderId="48" xfId="4" applyFont="1" applyBorder="1" applyAlignment="1">
      <alignment horizontal="left" vertical="center" wrapText="1"/>
    </xf>
    <xf numFmtId="0" fontId="10" fillId="0" borderId="42" xfId="4" applyFont="1" applyBorder="1" applyAlignment="1">
      <alignment horizontal="left" vertical="center"/>
    </xf>
    <xf numFmtId="0" fontId="2" fillId="0" borderId="1" xfId="4" applyFont="1" applyAlignment="1">
      <alignment horizontal="center" vertical="center" wrapText="1"/>
    </xf>
    <xf numFmtId="0" fontId="88" fillId="0" borderId="106" xfId="0" applyFont="1" applyBorder="1" applyAlignment="1">
      <alignment vertical="center" wrapText="1"/>
    </xf>
    <xf numFmtId="0" fontId="88" fillId="0" borderId="106" xfId="0" applyFont="1" applyBorder="1" applyAlignment="1">
      <alignment horizontal="center" vertical="center" wrapText="1"/>
    </xf>
    <xf numFmtId="0" fontId="88" fillId="0" borderId="107" xfId="0" applyFont="1" applyBorder="1" applyAlignment="1">
      <alignment horizontal="center" vertical="center" wrapText="1"/>
    </xf>
    <xf numFmtId="0" fontId="77" fillId="0" borderId="106" xfId="0" applyFont="1" applyBorder="1" applyAlignment="1">
      <alignment vertical="center" wrapText="1"/>
    </xf>
    <xf numFmtId="0" fontId="77" fillId="0" borderId="107" xfId="4" applyFont="1" applyBorder="1" applyAlignment="1">
      <alignment horizontal="center" vertical="center" wrapText="1"/>
    </xf>
    <xf numFmtId="0" fontId="2" fillId="0" borderId="107" xfId="4" applyFont="1" applyBorder="1" applyAlignment="1">
      <alignment vertical="center" wrapText="1"/>
    </xf>
    <xf numFmtId="0" fontId="79" fillId="5" borderId="37" xfId="4" applyFont="1" applyFill="1" applyBorder="1" applyAlignment="1">
      <alignment horizontal="right" vertical="center" wrapText="1"/>
    </xf>
    <xf numFmtId="4" fontId="79" fillId="5" borderId="114" xfId="4" applyNumberFormat="1" applyFont="1" applyFill="1" applyBorder="1" applyAlignment="1">
      <alignment horizontal="left" vertical="center" wrapText="1"/>
    </xf>
    <xf numFmtId="0" fontId="10" fillId="0" borderId="115" xfId="4" applyFont="1" applyBorder="1" applyAlignment="1">
      <alignment vertical="center" wrapText="1"/>
    </xf>
    <xf numFmtId="0" fontId="2" fillId="0" borderId="116" xfId="4" applyFont="1" applyBorder="1" applyAlignment="1">
      <alignment vertical="center" wrapText="1"/>
    </xf>
    <xf numFmtId="0" fontId="79" fillId="5" borderId="35" xfId="4" applyFont="1" applyFill="1" applyBorder="1" applyAlignment="1">
      <alignment horizontal="right" vertical="center" wrapText="1"/>
    </xf>
    <xf numFmtId="0" fontId="79" fillId="5" borderId="87" xfId="4" applyFont="1" applyFill="1" applyBorder="1" applyAlignment="1">
      <alignment horizontal="right" vertical="center" wrapText="1"/>
    </xf>
    <xf numFmtId="0" fontId="79" fillId="5" borderId="87" xfId="4" applyFont="1" applyFill="1" applyBorder="1" applyAlignment="1">
      <alignment horizontal="right" vertical="center"/>
    </xf>
    <xf numFmtId="0" fontId="53" fillId="5" borderId="87" xfId="4" applyFont="1" applyFill="1" applyBorder="1" applyAlignment="1">
      <alignment horizontal="center" vertical="center" wrapText="1"/>
    </xf>
    <xf numFmtId="4" fontId="79" fillId="5" borderId="87" xfId="4" applyNumberFormat="1" applyFont="1" applyFill="1" applyBorder="1" applyAlignment="1">
      <alignment horizontal="left" vertical="center" wrapText="1"/>
    </xf>
    <xf numFmtId="4" fontId="79" fillId="5" borderId="117" xfId="4" applyNumberFormat="1" applyFont="1" applyFill="1" applyBorder="1" applyAlignment="1">
      <alignment horizontal="left" vertical="center" wrapText="1"/>
    </xf>
    <xf numFmtId="0" fontId="22" fillId="0" borderId="67" xfId="4" applyBorder="1" applyAlignment="1">
      <alignment vertical="center"/>
    </xf>
    <xf numFmtId="0" fontId="22" fillId="0" borderId="1" xfId="4" applyAlignment="1">
      <alignment vertical="center" wrapText="1"/>
    </xf>
    <xf numFmtId="0" fontId="10" fillId="0" borderId="1" xfId="4" applyFont="1" applyAlignment="1">
      <alignment horizontal="left" vertical="center"/>
    </xf>
    <xf numFmtId="0" fontId="103" fillId="0" borderId="1" xfId="4" applyFont="1" applyAlignment="1">
      <alignment horizontal="center" vertical="top" wrapText="1"/>
    </xf>
    <xf numFmtId="0" fontId="100" fillId="2" borderId="1" xfId="4" applyFont="1" applyFill="1" applyAlignment="1">
      <alignment horizontal="left" vertical="center"/>
    </xf>
    <xf numFmtId="0" fontId="0" fillId="0" borderId="1" xfId="4" applyFont="1"/>
    <xf numFmtId="0" fontId="2" fillId="0" borderId="0" xfId="0" applyFont="1" applyAlignment="1">
      <alignment vertical="center" wrapText="1"/>
    </xf>
    <xf numFmtId="0" fontId="2" fillId="0" borderId="1" xfId="0" applyFont="1" applyBorder="1" applyAlignment="1">
      <alignment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top" wrapText="1"/>
    </xf>
    <xf numFmtId="0" fontId="2" fillId="0" borderId="2" xfId="0" applyFont="1" applyBorder="1" applyAlignment="1">
      <alignment horizontal="center" vertical="center" wrapText="1"/>
    </xf>
    <xf numFmtId="165" fontId="2" fillId="0" borderId="7" xfId="0" applyNumberFormat="1" applyFont="1" applyBorder="1" applyAlignment="1">
      <alignment horizontal="center" vertical="center" wrapText="1"/>
    </xf>
    <xf numFmtId="165" fontId="2" fillId="0" borderId="56" xfId="0" applyNumberFormat="1" applyFont="1" applyBorder="1" applyAlignment="1">
      <alignment horizontal="center" vertical="center" wrapText="1"/>
    </xf>
    <xf numFmtId="0" fontId="2" fillId="0" borderId="10" xfId="0" applyFont="1" applyBorder="1" applyAlignment="1">
      <alignment horizontal="center" vertical="center" wrapText="1"/>
    </xf>
    <xf numFmtId="2" fontId="2" fillId="0" borderId="8" xfId="0" applyNumberFormat="1" applyFont="1" applyBorder="1" applyAlignment="1">
      <alignment horizontal="right" vertical="center" wrapText="1"/>
    </xf>
    <xf numFmtId="0" fontId="2" fillId="0" borderId="0" xfId="0" applyFont="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165" fontId="2" fillId="0" borderId="11" xfId="0" applyNumberFormat="1" applyFont="1" applyBorder="1" applyAlignment="1">
      <alignment horizontal="center" vertical="center" wrapText="1"/>
    </xf>
    <xf numFmtId="165" fontId="2" fillId="0" borderId="57" xfId="0" applyNumberFormat="1" applyFont="1" applyBorder="1" applyAlignment="1">
      <alignment horizontal="center"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4" xfId="0" applyFont="1" applyBorder="1" applyAlignment="1">
      <alignment horizontal="center" vertical="center" wrapText="1"/>
    </xf>
    <xf numFmtId="0" fontId="2" fillId="0" borderId="57" xfId="0" applyFont="1" applyBorder="1" applyAlignment="1">
      <alignment vertical="center" wrapText="1"/>
    </xf>
    <xf numFmtId="0" fontId="2" fillId="0" borderId="15" xfId="0" applyFont="1" applyBorder="1" applyAlignment="1">
      <alignment vertical="center" wrapText="1"/>
    </xf>
    <xf numFmtId="165" fontId="2" fillId="0" borderId="61" xfId="0" applyNumberFormat="1" applyFont="1" applyBorder="1" applyAlignment="1">
      <alignment horizontal="center" vertical="center" wrapText="1"/>
    </xf>
    <xf numFmtId="165" fontId="2" fillId="0" borderId="58" xfId="0" applyNumberFormat="1" applyFont="1" applyBorder="1" applyAlignment="1">
      <alignment horizontal="center" vertical="center" wrapText="1"/>
    </xf>
    <xf numFmtId="0" fontId="2" fillId="0" borderId="58" xfId="0" applyFont="1" applyBorder="1" applyAlignment="1">
      <alignment vertical="center" wrapText="1"/>
    </xf>
    <xf numFmtId="0" fontId="2" fillId="0" borderId="55" xfId="0" applyFont="1" applyBorder="1" applyAlignment="1">
      <alignment vertical="center" wrapText="1"/>
    </xf>
    <xf numFmtId="0" fontId="2" fillId="0" borderId="16" xfId="0" applyFont="1" applyBorder="1" applyAlignment="1">
      <alignment horizontal="center" vertical="center" wrapText="1"/>
    </xf>
    <xf numFmtId="0" fontId="2" fillId="0" borderId="0" xfId="0" applyFont="1" applyAlignment="1">
      <alignment wrapText="1"/>
    </xf>
    <xf numFmtId="0" fontId="2" fillId="0" borderId="1" xfId="3" applyFont="1" applyAlignment="1">
      <alignment vertical="center" wrapText="1"/>
    </xf>
    <xf numFmtId="0" fontId="2" fillId="0" borderId="25" xfId="0" applyFont="1" applyBorder="1" applyAlignment="1">
      <alignment vertical="center" wrapText="1"/>
    </xf>
    <xf numFmtId="0" fontId="2" fillId="0" borderId="1" xfId="4" applyFont="1" applyAlignment="1">
      <alignment vertical="center"/>
    </xf>
    <xf numFmtId="0" fontId="22" fillId="16" borderId="1" xfId="4" applyFill="1"/>
    <xf numFmtId="0" fontId="2" fillId="16" borderId="1" xfId="4" applyFont="1" applyFill="1" applyAlignment="1">
      <alignment vertical="center" wrapText="1"/>
    </xf>
    <xf numFmtId="0" fontId="10" fillId="0" borderId="1" xfId="4" applyFont="1" applyAlignment="1">
      <alignment vertical="top" wrapText="1"/>
    </xf>
    <xf numFmtId="0" fontId="10" fillId="0" borderId="1" xfId="4" applyFont="1" applyAlignment="1">
      <alignment vertical="top"/>
    </xf>
    <xf numFmtId="0" fontId="107" fillId="2" borderId="1" xfId="4" applyFont="1" applyFill="1" applyAlignment="1">
      <alignment horizontal="left" vertical="center"/>
    </xf>
    <xf numFmtId="0" fontId="10" fillId="31" borderId="1" xfId="4" applyFont="1" applyFill="1" applyAlignment="1">
      <alignment horizontal="left"/>
    </xf>
    <xf numFmtId="0" fontId="106" fillId="0" borderId="1" xfId="4" applyFont="1" applyAlignment="1">
      <alignment horizontal="right" vertical="center" wrapText="1"/>
    </xf>
    <xf numFmtId="0" fontId="106" fillId="31" borderId="1" xfId="4" applyFont="1" applyFill="1" applyAlignment="1">
      <alignment horizontal="right" vertical="center" wrapText="1"/>
    </xf>
    <xf numFmtId="0" fontId="108" fillId="0" borderId="1" xfId="4" applyFont="1" applyAlignment="1">
      <alignment horizontal="left" vertical="center" wrapText="1"/>
    </xf>
    <xf numFmtId="0" fontId="76" fillId="0" borderId="1" xfId="4" applyFont="1" applyAlignment="1">
      <alignment horizontal="center" vertical="center" wrapText="1"/>
    </xf>
    <xf numFmtId="0" fontId="10" fillId="0" borderId="77" xfId="4" applyFont="1" applyBorder="1"/>
    <xf numFmtId="0" fontId="109" fillId="0" borderId="1" xfId="4" applyFont="1" applyAlignment="1">
      <alignment horizontal="right"/>
      <extLst>
        <ext xmlns:xfpb="http://schemas.microsoft.com/office/spreadsheetml/2022/featurepropertybag" uri="{C7286773-470A-42A8-94C5-96B5CB345126}">
          <xfpb:xfComplement i="0"/>
        </ext>
      </extLst>
    </xf>
    <xf numFmtId="0" fontId="110" fillId="31" borderId="1" xfId="4" applyFont="1" applyFill="1" applyAlignment="1">
      <alignment horizontal="right"/>
      <extLst>
        <ext xmlns:xfpb="http://schemas.microsoft.com/office/spreadsheetml/2022/featurepropertybag" uri="{C7286773-470A-42A8-94C5-96B5CB345126}">
          <xfpb:xfComplement i="0"/>
        </ext>
      </extLst>
    </xf>
    <xf numFmtId="0" fontId="112" fillId="2" borderId="1" xfId="4" applyFont="1" applyFill="1" applyAlignment="1">
      <alignment horizontal="left" vertical="center"/>
    </xf>
    <xf numFmtId="0" fontId="108" fillId="0" borderId="64" xfId="4" applyFont="1" applyBorder="1" applyAlignment="1">
      <alignment vertical="center"/>
    </xf>
    <xf numFmtId="0" fontId="42" fillId="0" borderId="1" xfId="4" applyFont="1" applyAlignment="1">
      <alignment horizontal="center" vertical="center"/>
    </xf>
    <xf numFmtId="0" fontId="12" fillId="0" borderId="1" xfId="4" applyFont="1" applyAlignment="1">
      <alignment horizontal="center" vertical="center" wrapText="1"/>
    </xf>
    <xf numFmtId="0" fontId="12" fillId="0" borderId="1" xfId="4" applyFont="1" applyAlignment="1">
      <alignment vertical="center" wrapText="1"/>
    </xf>
    <xf numFmtId="0" fontId="108" fillId="0" borderId="1" xfId="4" applyFont="1" applyAlignment="1">
      <alignment vertical="center"/>
    </xf>
    <xf numFmtId="0" fontId="53" fillId="0" borderId="121" xfId="4" applyFont="1" applyBorder="1" applyAlignment="1">
      <alignment horizontal="center" vertical="center" wrapText="1"/>
    </xf>
    <xf numFmtId="0" fontId="11" fillId="0" borderId="64" xfId="4" applyFont="1" applyBorder="1" applyAlignment="1">
      <alignment horizontal="center" vertical="center" wrapText="1"/>
    </xf>
    <xf numFmtId="0" fontId="53" fillId="0" borderId="64" xfId="4" applyFont="1" applyBorder="1" applyAlignment="1">
      <alignment horizontal="center" vertical="center" wrapText="1"/>
    </xf>
    <xf numFmtId="0" fontId="32" fillId="0" borderId="64" xfId="0" applyFont="1" applyBorder="1" applyAlignment="1">
      <alignment horizontal="center" vertical="center" wrapText="1"/>
    </xf>
    <xf numFmtId="0" fontId="53" fillId="0" borderId="76" xfId="4" applyFont="1" applyBorder="1" applyAlignment="1">
      <alignment horizontal="center" vertical="center" wrapText="1"/>
    </xf>
    <xf numFmtId="0" fontId="11" fillId="30" borderId="106" xfId="0" applyFont="1" applyFill="1" applyBorder="1" applyAlignment="1">
      <alignment horizontal="center" vertical="center" wrapText="1"/>
    </xf>
    <xf numFmtId="0" fontId="11" fillId="30" borderId="42" xfId="0" applyFont="1" applyFill="1" applyBorder="1" applyAlignment="1">
      <alignment horizontal="center" vertical="center" wrapText="1"/>
    </xf>
    <xf numFmtId="0" fontId="11" fillId="30" borderId="107" xfId="0" applyFont="1" applyFill="1" applyBorder="1" applyAlignment="1">
      <alignment horizontal="center" vertical="center" wrapText="1"/>
    </xf>
    <xf numFmtId="0" fontId="114" fillId="0" borderId="106" xfId="4" applyFont="1" applyBorder="1" applyAlignment="1">
      <alignment horizontal="left" vertical="top" wrapText="1"/>
    </xf>
    <xf numFmtId="0" fontId="114" fillId="0" borderId="42" xfId="4" applyFont="1" applyBorder="1" applyAlignment="1">
      <alignment horizontal="left" vertical="top" wrapText="1"/>
    </xf>
    <xf numFmtId="0" fontId="115" fillId="0" borderId="42" xfId="4" applyFont="1" applyBorder="1" applyAlignment="1">
      <alignment horizontal="center" vertical="top" wrapText="1"/>
    </xf>
    <xf numFmtId="0" fontId="115" fillId="0" borderId="45" xfId="4" applyFont="1" applyBorder="1" applyAlignment="1">
      <alignment horizontal="center" vertical="top" wrapText="1"/>
    </xf>
    <xf numFmtId="0" fontId="114" fillId="0" borderId="107" xfId="4" applyFont="1" applyBorder="1" applyAlignment="1">
      <alignment horizontal="center" vertical="top" wrapText="1"/>
    </xf>
    <xf numFmtId="0" fontId="114" fillId="0" borderId="122" xfId="4" applyFont="1" applyBorder="1" applyAlignment="1">
      <alignment horizontal="left" vertical="top" wrapText="1"/>
    </xf>
    <xf numFmtId="0" fontId="114" fillId="0" borderId="84" xfId="4" applyFont="1" applyBorder="1" applyAlignment="1">
      <alignment horizontal="left" vertical="top" wrapText="1"/>
    </xf>
    <xf numFmtId="0" fontId="115" fillId="0" borderId="84" xfId="4" applyFont="1" applyBorder="1" applyAlignment="1">
      <alignment horizontal="center" vertical="top" wrapText="1"/>
    </xf>
    <xf numFmtId="0" fontId="114" fillId="0" borderId="123" xfId="4" applyFont="1" applyBorder="1" applyAlignment="1">
      <alignment horizontal="center" vertical="top" wrapText="1"/>
    </xf>
    <xf numFmtId="0" fontId="33" fillId="0" borderId="1" xfId="4" applyFont="1" applyAlignment="1">
      <alignment horizontal="left" vertical="center"/>
    </xf>
    <xf numFmtId="0" fontId="7" fillId="0" borderId="1" xfId="4" applyFont="1" applyAlignment="1">
      <alignment horizontal="center"/>
    </xf>
    <xf numFmtId="0" fontId="7" fillId="0" borderId="1" xfId="4" applyFont="1"/>
    <xf numFmtId="0" fontId="7" fillId="0" borderId="67" xfId="4" applyFont="1" applyBorder="1" applyAlignment="1">
      <alignment vertical="center"/>
    </xf>
    <xf numFmtId="0" fontId="7" fillId="0" borderId="1" xfId="4" applyFont="1" applyAlignment="1">
      <alignment vertical="center"/>
    </xf>
    <xf numFmtId="0" fontId="33" fillId="0" borderId="67" xfId="4" applyFont="1" applyBorder="1" applyAlignment="1">
      <alignment horizontal="center" vertical="center" wrapText="1"/>
    </xf>
    <xf numFmtId="0" fontId="33" fillId="0" borderId="118" xfId="4" applyFont="1" applyBorder="1" applyAlignment="1">
      <alignment horizontal="center" vertical="center" wrapText="1"/>
    </xf>
    <xf numFmtId="0" fontId="33" fillId="0" borderId="1" xfId="4" applyFont="1" applyAlignment="1">
      <alignment horizontal="center" vertical="center"/>
    </xf>
    <xf numFmtId="0" fontId="117" fillId="0" borderId="1" xfId="4" applyFont="1" applyAlignment="1">
      <alignment horizontal="center" vertical="center"/>
    </xf>
    <xf numFmtId="0" fontId="111" fillId="2" borderId="1" xfId="4" applyFont="1" applyFill="1" applyAlignment="1">
      <alignment horizontal="left" vertical="center"/>
      <extLst>
        <ext xmlns:xfpb="http://schemas.microsoft.com/office/spreadsheetml/2022/featurepropertybag" uri="{C7286773-470A-42A8-94C5-96B5CB345126}">
          <xfpb:xfComplement i="0"/>
        </ext>
      </extLst>
    </xf>
    <xf numFmtId="0" fontId="53" fillId="0" borderId="113" xfId="4" applyFont="1" applyBorder="1" applyAlignment="1">
      <alignment horizontal="center" vertical="center" wrapText="1"/>
    </xf>
    <xf numFmtId="0" fontId="53" fillId="0" borderId="24" xfId="4" applyFont="1" applyBorder="1" applyAlignment="1">
      <alignment horizontal="center" vertical="center" wrapText="1"/>
    </xf>
    <xf numFmtId="0" fontId="53" fillId="0" borderId="127" xfId="4" applyFont="1" applyBorder="1" applyAlignment="1">
      <alignment horizontal="center" vertical="center" wrapText="1"/>
    </xf>
    <xf numFmtId="0" fontId="114" fillId="0" borderId="42" xfId="4" applyFont="1" applyBorder="1" applyAlignment="1">
      <alignment horizontal="center" vertical="center" wrapText="1"/>
    </xf>
    <xf numFmtId="0" fontId="114" fillId="0" borderId="106" xfId="4" applyFont="1" applyBorder="1" applyAlignment="1">
      <alignment horizontal="left" vertical="center" wrapText="1"/>
    </xf>
    <xf numFmtId="0" fontId="115" fillId="0" borderId="42" xfId="4" applyFont="1" applyBorder="1" applyAlignment="1">
      <alignment horizontal="center" vertical="center" wrapText="1"/>
    </xf>
    <xf numFmtId="0" fontId="114" fillId="0" borderId="107" xfId="4" applyFont="1" applyBorder="1" applyAlignment="1">
      <alignment horizontal="center" vertical="center" wrapText="1"/>
    </xf>
    <xf numFmtId="17" fontId="115" fillId="0" borderId="42" xfId="4" applyNumberFormat="1" applyFont="1" applyBorder="1" applyAlignment="1">
      <alignment horizontal="center" vertical="center" wrapText="1"/>
    </xf>
    <xf numFmtId="168" fontId="115" fillId="0" borderId="42" xfId="4" applyNumberFormat="1" applyFont="1" applyBorder="1" applyAlignment="1">
      <alignment horizontal="center" vertical="center" wrapText="1"/>
    </xf>
    <xf numFmtId="0" fontId="105" fillId="31" borderId="1" xfId="4" applyFont="1" applyFill="1"/>
    <xf numFmtId="0" fontId="0" fillId="31" borderId="0" xfId="0" applyFill="1" applyAlignment="1">
      <alignment horizontal="left" vertical="center" wrapText="1"/>
    </xf>
    <xf numFmtId="0" fontId="0" fillId="31" borderId="0" xfId="0" applyFill="1"/>
    <xf numFmtId="0" fontId="120" fillId="31" borderId="42" xfId="0" applyFont="1" applyFill="1" applyBorder="1" applyAlignment="1">
      <alignment horizontal="center" vertical="center" wrapText="1"/>
    </xf>
    <xf numFmtId="0" fontId="119" fillId="31" borderId="42" xfId="0" applyFont="1" applyFill="1" applyBorder="1" applyAlignment="1">
      <alignment vertical="center"/>
    </xf>
    <xf numFmtId="0" fontId="119" fillId="31" borderId="42" xfId="0" applyFont="1" applyFill="1" applyBorder="1" applyAlignment="1">
      <alignment vertical="center" wrapText="1"/>
    </xf>
    <xf numFmtId="0" fontId="121" fillId="31" borderId="42" xfId="0" applyFont="1" applyFill="1" applyBorder="1" applyAlignment="1">
      <alignment horizontal="center" vertical="center" wrapText="1"/>
    </xf>
    <xf numFmtId="0" fontId="0" fillId="31" borderId="0" xfId="0" applyFill="1" applyAlignment="1">
      <alignment vertical="center"/>
    </xf>
    <xf numFmtId="0" fontId="0" fillId="31" borderId="1" xfId="0" applyFill="1" applyBorder="1"/>
    <xf numFmtId="0" fontId="123" fillId="31" borderId="42" xfId="0" applyFont="1" applyFill="1" applyBorder="1" applyAlignment="1">
      <alignment vertical="center" wrapText="1"/>
    </xf>
    <xf numFmtId="0" fontId="0" fillId="31" borderId="0" xfId="0" applyFill="1" applyAlignment="1">
      <alignment horizontal="left" vertical="center"/>
    </xf>
    <xf numFmtId="0" fontId="11" fillId="31" borderId="64" xfId="4" applyFont="1" applyFill="1" applyBorder="1" applyAlignment="1">
      <alignment horizontal="center" vertical="center" wrapText="1"/>
    </xf>
    <xf numFmtId="0" fontId="124" fillId="31" borderId="42" xfId="0" applyFont="1" applyFill="1" applyBorder="1" applyAlignment="1">
      <alignment horizontal="left" vertical="top" wrapText="1"/>
    </xf>
    <xf numFmtId="0" fontId="16" fillId="31" borderId="42" xfId="0" applyFont="1" applyFill="1" applyBorder="1" applyAlignment="1">
      <alignment horizontal="left" vertical="top" wrapText="1"/>
    </xf>
    <xf numFmtId="0" fontId="125" fillId="31" borderId="42" xfId="0" applyFont="1" applyFill="1" applyBorder="1" applyAlignment="1">
      <alignment horizontal="left" vertical="top" wrapText="1"/>
    </xf>
    <xf numFmtId="0" fontId="118" fillId="31" borderId="42" xfId="0" applyFont="1" applyFill="1" applyBorder="1" applyAlignment="1">
      <alignment vertical="center" wrapText="1"/>
    </xf>
    <xf numFmtId="0" fontId="53" fillId="0" borderId="42" xfId="4" applyFont="1" applyBorder="1" applyAlignment="1">
      <alignment horizontal="center" vertical="center" wrapText="1"/>
    </xf>
    <xf numFmtId="0" fontId="11" fillId="0" borderId="42" xfId="4" applyFont="1" applyBorder="1" applyAlignment="1">
      <alignment horizontal="center" vertical="center" wrapText="1"/>
    </xf>
    <xf numFmtId="0" fontId="32" fillId="0" borderId="42" xfId="0" applyFont="1" applyBorder="1" applyAlignment="1">
      <alignment horizontal="center" vertical="center" wrapText="1"/>
    </xf>
    <xf numFmtId="0" fontId="114" fillId="0" borderId="42" xfId="4" applyFont="1" applyBorder="1" applyAlignment="1">
      <alignment horizontal="center" vertical="top" wrapText="1"/>
    </xf>
    <xf numFmtId="0" fontId="0" fillId="31" borderId="1" xfId="0" applyFill="1" applyBorder="1" applyAlignment="1">
      <alignment horizontal="left" vertical="center" wrapText="1"/>
    </xf>
    <xf numFmtId="0" fontId="119" fillId="31" borderId="42" xfId="0" applyFont="1" applyFill="1" applyBorder="1" applyAlignment="1">
      <alignment vertical="top" wrapText="1"/>
    </xf>
    <xf numFmtId="0" fontId="0" fillId="31" borderId="118" xfId="0" applyFill="1" applyBorder="1" applyAlignment="1">
      <alignment horizontal="left" vertical="center" wrapText="1"/>
    </xf>
    <xf numFmtId="0" fontId="119" fillId="31" borderId="48" xfId="0" applyFont="1" applyFill="1" applyBorder="1" applyAlignment="1">
      <alignment vertical="center"/>
    </xf>
    <xf numFmtId="0" fontId="119" fillId="31" borderId="48" xfId="0" applyFont="1" applyFill="1" applyBorder="1" applyAlignment="1">
      <alignment vertical="center" wrapText="1"/>
    </xf>
    <xf numFmtId="0" fontId="121" fillId="31" borderId="48" xfId="0" quotePrefix="1" applyFont="1" applyFill="1" applyBorder="1" applyAlignment="1">
      <alignment horizontal="center" vertical="center" wrapText="1"/>
    </xf>
    <xf numFmtId="0" fontId="0" fillId="31" borderId="1" xfId="0" applyFill="1" applyBorder="1" applyAlignment="1">
      <alignment horizontal="left" vertical="center"/>
    </xf>
    <xf numFmtId="0" fontId="0" fillId="31" borderId="118" xfId="0" applyFill="1" applyBorder="1" applyAlignment="1">
      <alignment horizontal="left" vertical="center"/>
    </xf>
    <xf numFmtId="0" fontId="122" fillId="31" borderId="42" xfId="0" applyFont="1" applyFill="1" applyBorder="1" applyAlignment="1">
      <alignment horizontal="center" vertical="center" wrapText="1"/>
    </xf>
    <xf numFmtId="17" fontId="122" fillId="31" borderId="42" xfId="0" quotePrefix="1" applyNumberFormat="1" applyFont="1" applyFill="1" applyBorder="1" applyAlignment="1">
      <alignment horizontal="center" vertical="center" wrapText="1"/>
    </xf>
    <xf numFmtId="2" fontId="121" fillId="31" borderId="42" xfId="0" applyNumberFormat="1" applyFont="1" applyFill="1" applyBorder="1" applyAlignment="1">
      <alignment horizontal="center" vertical="center" wrapText="1"/>
    </xf>
    <xf numFmtId="0" fontId="121" fillId="31" borderId="48" xfId="0" applyFont="1" applyFill="1" applyBorder="1" applyAlignment="1">
      <alignment horizontal="center" vertical="center" wrapText="1"/>
    </xf>
    <xf numFmtId="0" fontId="53" fillId="0" borderId="64" xfId="4" applyFont="1" applyBorder="1" applyAlignment="1">
      <alignment vertical="center"/>
    </xf>
    <xf numFmtId="0" fontId="33" fillId="31" borderId="0" xfId="0" applyFont="1" applyFill="1"/>
    <xf numFmtId="0" fontId="7" fillId="31" borderId="42" xfId="0" applyFont="1" applyFill="1" applyBorder="1" applyAlignment="1">
      <alignment vertical="top" wrapText="1"/>
    </xf>
    <xf numFmtId="0" fontId="53" fillId="0" borderId="42" xfId="4" applyFont="1" applyBorder="1" applyAlignment="1">
      <alignment horizontal="center" vertical="center"/>
    </xf>
    <xf numFmtId="0" fontId="127" fillId="0" borderId="1" xfId="6" applyFont="1" applyAlignment="1">
      <alignment horizontal="center"/>
    </xf>
    <xf numFmtId="0" fontId="127" fillId="0" borderId="1" xfId="6" applyFont="1"/>
    <xf numFmtId="0" fontId="1" fillId="0" borderId="1" xfId="6"/>
    <xf numFmtId="0" fontId="1" fillId="0" borderId="42" xfId="6" applyBorder="1" applyAlignment="1">
      <alignment horizontal="center"/>
    </xf>
    <xf numFmtId="0" fontId="1" fillId="0" borderId="42" xfId="6" applyBorder="1"/>
    <xf numFmtId="0" fontId="1" fillId="32" borderId="1" xfId="6" applyFill="1"/>
    <xf numFmtId="0" fontId="1" fillId="16" borderId="1" xfId="6" applyFill="1"/>
    <xf numFmtId="0" fontId="1" fillId="0" borderId="1" xfId="6" applyAlignment="1">
      <alignment horizontal="center"/>
    </xf>
    <xf numFmtId="0" fontId="128" fillId="0" borderId="1" xfId="6" applyFont="1" applyAlignment="1">
      <alignment horizontal="right"/>
    </xf>
    <xf numFmtId="4" fontId="1" fillId="0" borderId="1" xfId="6" applyNumberFormat="1"/>
    <xf numFmtId="4" fontId="1" fillId="33" borderId="1" xfId="6" applyNumberFormat="1" applyFill="1"/>
    <xf numFmtId="0" fontId="0" fillId="0" borderId="42" xfId="0" applyBorder="1" applyAlignment="1">
      <alignment horizontal="center"/>
    </xf>
    <xf numFmtId="0" fontId="10" fillId="0" borderId="42" xfId="4" applyFont="1" applyBorder="1" applyAlignment="1">
      <alignment vertical="top"/>
    </xf>
    <xf numFmtId="0" fontId="0" fillId="0" borderId="42" xfId="0" applyBorder="1" applyAlignment="1">
      <alignment horizontal="left" vertical="center"/>
    </xf>
    <xf numFmtId="0" fontId="106" fillId="0" borderId="1" xfId="4" applyFont="1" applyAlignment="1">
      <alignment horizontal="right" vertical="center"/>
    </xf>
    <xf numFmtId="0" fontId="108" fillId="0" borderId="1" xfId="4" applyFont="1" applyAlignment="1">
      <alignment horizontal="left" vertical="center"/>
    </xf>
    <xf numFmtId="0" fontId="76" fillId="0" borderId="1" xfId="4" applyFont="1" applyAlignment="1">
      <alignment vertical="center"/>
    </xf>
    <xf numFmtId="0" fontId="10" fillId="0" borderId="42" xfId="4" applyFont="1" applyBorder="1"/>
    <xf numFmtId="0" fontId="11" fillId="30" borderId="42" xfId="0" applyFont="1" applyFill="1" applyBorder="1" applyAlignment="1">
      <alignment horizontal="center" vertical="center"/>
    </xf>
    <xf numFmtId="0" fontId="114" fillId="0" borderId="42" xfId="4" applyFont="1" applyBorder="1" applyAlignment="1">
      <alignment horizontal="left" vertical="top"/>
    </xf>
    <xf numFmtId="0" fontId="114" fillId="0" borderId="42" xfId="4" applyFont="1" applyBorder="1" applyAlignment="1">
      <alignment horizontal="left" vertical="center"/>
    </xf>
    <xf numFmtId="0" fontId="10" fillId="0" borderId="1" xfId="4" applyFont="1" applyAlignment="1">
      <alignment vertical="center"/>
    </xf>
    <xf numFmtId="0" fontId="10" fillId="0" borderId="42" xfId="4" applyFont="1" applyBorder="1" applyAlignment="1">
      <alignment horizontal="right" vertical="top"/>
    </xf>
    <xf numFmtId="0" fontId="7" fillId="0" borderId="128" xfId="7" applyFont="1" applyBorder="1"/>
    <xf numFmtId="0" fontId="7" fillId="0" borderId="129" xfId="7" applyFont="1" applyBorder="1" applyAlignment="1">
      <alignment wrapText="1"/>
    </xf>
    <xf numFmtId="0" fontId="7" fillId="0" borderId="129" xfId="7" applyFont="1" applyBorder="1"/>
    <xf numFmtId="0" fontId="7" fillId="34" borderId="129" xfId="7" applyFont="1" applyFill="1" applyBorder="1"/>
    <xf numFmtId="0" fontId="123" fillId="0" borderId="1" xfId="7"/>
    <xf numFmtId="0" fontId="7" fillId="0" borderId="1" xfId="7" applyFont="1"/>
    <xf numFmtId="0" fontId="7" fillId="0" borderId="1" xfId="7" applyFont="1" applyAlignment="1">
      <alignment wrapText="1"/>
    </xf>
    <xf numFmtId="0" fontId="7" fillId="34" borderId="1" xfId="7" applyFont="1" applyFill="1"/>
    <xf numFmtId="0" fontId="10" fillId="0" borderId="42" xfId="4" applyFont="1" applyBorder="1" applyAlignment="1">
      <alignment horizontal="right"/>
    </xf>
    <xf numFmtId="43" fontId="127" fillId="0" borderId="1" xfId="6" applyNumberFormat="1" applyFont="1" applyAlignment="1">
      <alignment horizontal="center"/>
    </xf>
    <xf numFmtId="43" fontId="1" fillId="0" borderId="42" xfId="6" applyNumberFormat="1" applyBorder="1" applyAlignment="1">
      <alignment horizontal="center"/>
    </xf>
    <xf numFmtId="0" fontId="7" fillId="34" borderId="1" xfId="0" applyFont="1" applyFill="1" applyBorder="1" applyAlignment="1">
      <alignment horizontal="center"/>
    </xf>
    <xf numFmtId="43" fontId="128" fillId="0" borderId="1" xfId="6" applyNumberFormat="1" applyFont="1" applyAlignment="1">
      <alignment horizontal="center"/>
    </xf>
    <xf numFmtId="43" fontId="1" fillId="0" borderId="1" xfId="6" applyNumberFormat="1" applyAlignment="1">
      <alignment horizontal="center"/>
    </xf>
    <xf numFmtId="0" fontId="37" fillId="0" borderId="42" xfId="0" applyFont="1" applyBorder="1"/>
    <xf numFmtId="0" fontId="11" fillId="0" borderId="67" xfId="4" applyFont="1" applyBorder="1" applyAlignment="1">
      <alignment horizontal="center"/>
    </xf>
    <xf numFmtId="0" fontId="33" fillId="0" borderId="118" xfId="4" applyFont="1" applyBorder="1" applyAlignment="1">
      <alignment horizontal="center" vertical="center" wrapText="1"/>
    </xf>
    <xf numFmtId="0" fontId="33" fillId="0" borderId="1" xfId="4" applyFont="1" applyAlignment="1">
      <alignment horizontal="center" vertical="center"/>
    </xf>
    <xf numFmtId="0" fontId="115" fillId="0" borderId="1" xfId="4" applyFont="1" applyAlignment="1">
      <alignment horizontal="center" vertical="center" wrapText="1"/>
    </xf>
    <xf numFmtId="0" fontId="117" fillId="0" borderId="1" xfId="4" applyFont="1" applyAlignment="1">
      <alignment horizontal="center" vertical="center" wrapText="1"/>
    </xf>
    <xf numFmtId="0" fontId="12" fillId="0" borderId="1" xfId="4" applyFont="1" applyAlignment="1">
      <alignment horizontal="center" vertical="center" wrapText="1"/>
    </xf>
    <xf numFmtId="0" fontId="36" fillId="0" borderId="1" xfId="4" applyFont="1" applyAlignment="1">
      <alignment horizontal="center" vertical="center" wrapText="1"/>
    </xf>
    <xf numFmtId="0" fontId="22" fillId="0" borderId="1" xfId="4" applyAlignment="1">
      <alignment vertical="center"/>
    </xf>
    <xf numFmtId="0" fontId="33" fillId="0" borderId="1" xfId="4" applyFont="1" applyAlignment="1">
      <alignment horizontal="center" vertical="center" wrapText="1"/>
    </xf>
    <xf numFmtId="0" fontId="42" fillId="0" borderId="1" xfId="4" applyFont="1" applyAlignment="1">
      <alignment horizontal="center" vertical="center" wrapText="1"/>
    </xf>
    <xf numFmtId="0" fontId="42" fillId="0" borderId="1" xfId="4" applyFont="1" applyAlignment="1">
      <alignment horizontal="center" vertical="center"/>
    </xf>
    <xf numFmtId="0" fontId="113" fillId="0" borderId="1" xfId="4" applyFont="1" applyAlignment="1">
      <alignment horizontal="center" vertical="center" wrapText="1"/>
    </xf>
    <xf numFmtId="0" fontId="11" fillId="0" borderId="1" xfId="4" applyFont="1" applyAlignment="1">
      <alignment horizontal="center"/>
    </xf>
    <xf numFmtId="0" fontId="105" fillId="0" borderId="67" xfId="4" applyFont="1" applyBorder="1" applyAlignment="1">
      <alignment horizontal="center"/>
    </xf>
    <xf numFmtId="0" fontId="42" fillId="0" borderId="1" xfId="4" applyFont="1" applyAlignment="1">
      <alignment horizontal="left" vertical="center"/>
    </xf>
    <xf numFmtId="0" fontId="53" fillId="0" borderId="42" xfId="4" applyFont="1" applyBorder="1" applyAlignment="1">
      <alignment horizontal="center" vertical="center" wrapText="1"/>
    </xf>
    <xf numFmtId="0" fontId="100" fillId="2" borderId="1" xfId="4" applyFont="1" applyFill="1" applyAlignment="1">
      <alignment horizontal="center" vertical="center"/>
    </xf>
    <xf numFmtId="0" fontId="53" fillId="0" borderId="42" xfId="4" applyFont="1" applyBorder="1" applyAlignment="1">
      <alignment horizontal="center" vertical="center"/>
    </xf>
    <xf numFmtId="0" fontId="11" fillId="31" borderId="45" xfId="4" applyFont="1" applyFill="1" applyBorder="1" applyAlignment="1">
      <alignment horizontal="center" vertical="center" wrapText="1"/>
    </xf>
    <xf numFmtId="0" fontId="11" fillId="31" borderId="46" xfId="4" applyFont="1" applyFill="1" applyBorder="1" applyAlignment="1">
      <alignment horizontal="center" vertical="center" wrapText="1"/>
    </xf>
    <xf numFmtId="0" fontId="11" fillId="31" borderId="47" xfId="4" applyFont="1" applyFill="1" applyBorder="1" applyAlignment="1">
      <alignment horizontal="center" vertical="center" wrapText="1"/>
    </xf>
    <xf numFmtId="0" fontId="11" fillId="30" borderId="45" xfId="0" applyFont="1" applyFill="1" applyBorder="1" applyAlignment="1">
      <alignment horizontal="center" vertical="center" wrapText="1"/>
    </xf>
    <xf numFmtId="0" fontId="11" fillId="30" borderId="46" xfId="0" applyFont="1" applyFill="1" applyBorder="1" applyAlignment="1">
      <alignment horizontal="center" vertical="center" wrapText="1"/>
    </xf>
    <xf numFmtId="0" fontId="11" fillId="30" borderId="47" xfId="0" applyFont="1" applyFill="1" applyBorder="1" applyAlignment="1">
      <alignment horizontal="center" vertical="center" wrapText="1"/>
    </xf>
    <xf numFmtId="0" fontId="101" fillId="29" borderId="37" xfId="0" applyFont="1" applyFill="1" applyBorder="1" applyAlignment="1">
      <alignment vertical="center"/>
    </xf>
    <xf numFmtId="0" fontId="101" fillId="29" borderId="46" xfId="0" applyFont="1" applyFill="1" applyBorder="1" applyAlignment="1">
      <alignment vertical="center"/>
    </xf>
    <xf numFmtId="0" fontId="101" fillId="29" borderId="114" xfId="0" applyFont="1" applyFill="1" applyBorder="1" applyAlignment="1">
      <alignment vertical="center"/>
    </xf>
    <xf numFmtId="0" fontId="102" fillId="29" borderId="111" xfId="4" applyFont="1" applyFill="1" applyBorder="1" applyAlignment="1">
      <alignment horizontal="center" vertical="center" wrapText="1"/>
    </xf>
    <xf numFmtId="0" fontId="102" fillId="29" borderId="109" xfId="4" applyFont="1" applyFill="1" applyBorder="1" applyAlignment="1">
      <alignment horizontal="center" vertical="center" wrapText="1"/>
    </xf>
    <xf numFmtId="0" fontId="102" fillId="29" borderId="110" xfId="4" applyFont="1" applyFill="1" applyBorder="1" applyAlignment="1">
      <alignment horizontal="center" vertical="center" wrapText="1"/>
    </xf>
    <xf numFmtId="0" fontId="102" fillId="29" borderId="39" xfId="4" applyFont="1" applyFill="1" applyBorder="1" applyAlignment="1">
      <alignment horizontal="center" vertical="center"/>
    </xf>
    <xf numFmtId="0" fontId="102" fillId="29" borderId="109" xfId="4" applyFont="1" applyFill="1" applyBorder="1" applyAlignment="1">
      <alignment horizontal="center" vertical="center"/>
    </xf>
    <xf numFmtId="0" fontId="102" fillId="29" borderId="110" xfId="4" applyFont="1" applyFill="1" applyBorder="1" applyAlignment="1">
      <alignment horizontal="center" vertical="center"/>
    </xf>
    <xf numFmtId="0" fontId="80" fillId="0" borderId="118" xfId="4" applyFont="1" applyBorder="1" applyAlignment="1">
      <alignment horizontal="center" vertical="center" wrapText="1"/>
    </xf>
    <xf numFmtId="0" fontId="33" fillId="18" borderId="1" xfId="4" applyFont="1" applyFill="1" applyAlignment="1">
      <alignment horizontal="center" vertical="center" wrapText="1"/>
    </xf>
    <xf numFmtId="0" fontId="33" fillId="19" borderId="1" xfId="4" applyFont="1" applyFill="1" applyAlignment="1">
      <alignment horizontal="center" vertical="center" wrapText="1"/>
    </xf>
    <xf numFmtId="0" fontId="60" fillId="0" borderId="112" xfId="4" applyFont="1" applyBorder="1" applyAlignment="1">
      <alignment horizontal="center" vertical="center" wrapText="1"/>
    </xf>
    <xf numFmtId="0" fontId="60" fillId="0" borderId="113" xfId="4" applyFont="1" applyBorder="1" applyAlignment="1">
      <alignment horizontal="center" vertical="center" wrapText="1"/>
    </xf>
    <xf numFmtId="0" fontId="102" fillId="29" borderId="105" xfId="4" applyFont="1" applyFill="1" applyBorder="1" applyAlignment="1">
      <alignment horizontal="center" vertical="center"/>
    </xf>
    <xf numFmtId="0" fontId="60" fillId="0" borderId="105" xfId="4" applyFont="1" applyBorder="1" applyAlignment="1">
      <alignment horizontal="center" vertical="center" wrapText="1"/>
    </xf>
    <xf numFmtId="0" fontId="60" fillId="0" borderId="42" xfId="4" applyFont="1" applyBorder="1" applyAlignment="1">
      <alignment horizontal="center" vertical="center" wrapText="1"/>
    </xf>
    <xf numFmtId="0" fontId="77" fillId="5" borderId="45" xfId="5" applyFont="1" applyFill="1" applyBorder="1" applyAlignment="1">
      <alignment horizontal="center" vertical="center" wrapText="1"/>
    </xf>
    <xf numFmtId="0" fontId="77" fillId="5" borderId="46" xfId="5" applyFont="1" applyFill="1" applyBorder="1" applyAlignment="1">
      <alignment horizontal="center" vertical="center" wrapText="1"/>
    </xf>
    <xf numFmtId="0" fontId="77" fillId="5" borderId="47" xfId="5" applyFont="1" applyFill="1" applyBorder="1" applyAlignment="1">
      <alignment horizontal="center" vertical="center" wrapText="1"/>
    </xf>
    <xf numFmtId="0" fontId="12" fillId="0" borderId="2" xfId="5" applyFont="1" applyBorder="1" applyAlignment="1">
      <alignment vertical="center" wrapText="1"/>
    </xf>
    <xf numFmtId="0" fontId="10" fillId="0" borderId="2" xfId="5" applyFont="1" applyBorder="1"/>
    <xf numFmtId="0" fontId="14" fillId="20" borderId="46" xfId="5" applyFont="1" applyFill="1" applyBorder="1" applyAlignment="1">
      <alignment horizontal="center" vertical="center" wrapText="1"/>
    </xf>
    <xf numFmtId="0" fontId="14" fillId="20" borderId="47" xfId="5" applyFont="1" applyFill="1" applyBorder="1" applyAlignment="1">
      <alignment horizontal="center" vertical="center" wrapText="1"/>
    </xf>
    <xf numFmtId="0" fontId="14" fillId="20" borderId="45" xfId="5" applyFont="1" applyFill="1" applyBorder="1" applyAlignment="1">
      <alignment horizontal="center" vertical="center" wrapText="1"/>
    </xf>
    <xf numFmtId="0" fontId="55" fillId="0" borderId="45" xfId="5" applyFont="1" applyBorder="1" applyAlignment="1">
      <alignment horizontal="left" vertical="center" wrapText="1"/>
    </xf>
    <xf numFmtId="0" fontId="55" fillId="0" borderId="46" xfId="5" applyFont="1" applyBorder="1" applyAlignment="1">
      <alignment horizontal="left" vertical="center" wrapText="1"/>
    </xf>
    <xf numFmtId="0" fontId="55" fillId="0" borderId="47" xfId="5" applyFont="1" applyBorder="1" applyAlignment="1">
      <alignment horizontal="left" vertical="center" wrapText="1"/>
    </xf>
    <xf numFmtId="0" fontId="7" fillId="0" borderId="1" xfId="5" applyFont="1" applyAlignment="1">
      <alignment horizontal="left" wrapText="1"/>
    </xf>
    <xf numFmtId="0" fontId="34" fillId="0" borderId="1" xfId="5" applyFont="1" applyAlignment="1">
      <alignment horizontal="left" wrapText="1"/>
    </xf>
    <xf numFmtId="0" fontId="9" fillId="2" borderId="1" xfId="0" applyFont="1" applyFill="1" applyBorder="1" applyAlignment="1">
      <alignment horizontal="left" vertical="center" wrapText="1"/>
    </xf>
    <xf numFmtId="0" fontId="10" fillId="0" borderId="1" xfId="0" applyFont="1" applyBorder="1" applyAlignment="1">
      <alignment horizontal="left"/>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0" fillId="0" borderId="5" xfId="0" applyFont="1" applyBorder="1"/>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4" fillId="3" borderId="31" xfId="0" applyFont="1" applyFill="1" applyBorder="1" applyAlignment="1">
      <alignment horizontal="center" vertical="center" wrapText="1"/>
    </xf>
    <xf numFmtId="0" fontId="14" fillId="3" borderId="40" xfId="0" applyFont="1" applyFill="1" applyBorder="1" applyAlignment="1">
      <alignment horizontal="center" vertical="center" wrapText="1"/>
    </xf>
    <xf numFmtId="0" fontId="43" fillId="10" borderId="41" xfId="0" applyFont="1" applyFill="1" applyBorder="1" applyAlignment="1">
      <alignment horizontal="center" vertical="center" wrapText="1"/>
    </xf>
    <xf numFmtId="0" fontId="43" fillId="10" borderId="40"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3"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0" fillId="0" borderId="1" xfId="0" applyBorder="1"/>
    <xf numFmtId="0" fontId="10" fillId="0" borderId="18" xfId="0" applyFont="1" applyBorder="1"/>
    <xf numFmtId="0" fontId="45" fillId="8" borderId="33" xfId="0" applyFont="1" applyFill="1" applyBorder="1" applyAlignment="1">
      <alignment vertical="center" wrapText="1"/>
    </xf>
    <xf numFmtId="0" fontId="45" fillId="8" borderId="32" xfId="0" applyFont="1" applyFill="1" applyBorder="1" applyAlignment="1">
      <alignment vertical="center" wrapText="1"/>
    </xf>
    <xf numFmtId="0" fontId="46" fillId="8" borderId="32" xfId="0" applyFont="1" applyFill="1" applyBorder="1"/>
    <xf numFmtId="0" fontId="46" fillId="8" borderId="31" xfId="0" applyFont="1" applyFill="1" applyBorder="1"/>
    <xf numFmtId="0" fontId="2" fillId="0" borderId="2" xfId="0" applyFont="1" applyBorder="1" applyAlignment="1">
      <alignment vertical="center" wrapText="1"/>
    </xf>
    <xf numFmtId="0" fontId="10" fillId="0" borderId="2" xfId="0" applyFont="1" applyBorder="1"/>
    <xf numFmtId="0" fontId="10" fillId="0" borderId="51" xfId="0" applyFont="1" applyBorder="1"/>
    <xf numFmtId="0" fontId="8" fillId="0" borderId="20" xfId="0" applyFont="1" applyBorder="1" applyAlignment="1">
      <alignment horizontal="left" vertical="center" wrapText="1"/>
    </xf>
    <xf numFmtId="0" fontId="10" fillId="0" borderId="21" xfId="0" applyFont="1" applyBorder="1"/>
    <xf numFmtId="0" fontId="8" fillId="0" borderId="1" xfId="0" applyFont="1" applyBorder="1" applyAlignment="1">
      <alignment horizontal="center" vertical="center" wrapText="1"/>
    </xf>
    <xf numFmtId="0" fontId="18" fillId="5" borderId="54" xfId="0" applyFont="1" applyFill="1" applyBorder="1" applyAlignment="1">
      <alignment horizontal="right" vertical="center" wrapText="1"/>
    </xf>
    <xf numFmtId="0" fontId="18" fillId="5" borderId="27" xfId="0" applyFont="1" applyFill="1" applyBorder="1" applyAlignment="1">
      <alignment horizontal="right" vertical="center" wrapText="1"/>
    </xf>
    <xf numFmtId="0" fontId="19" fillId="0" borderId="1" xfId="0" applyFont="1" applyBorder="1" applyAlignment="1">
      <alignment horizontal="center" vertical="center" wrapText="1"/>
    </xf>
    <xf numFmtId="0" fontId="8" fillId="0" borderId="27" xfId="0" applyFont="1" applyBorder="1" applyAlignment="1">
      <alignment horizontal="center" vertical="center" wrapText="1"/>
    </xf>
    <xf numFmtId="0" fontId="10" fillId="0" borderId="53" xfId="0" applyFont="1" applyBorder="1"/>
    <xf numFmtId="0" fontId="10" fillId="0" borderId="27" xfId="0" applyFont="1" applyBorder="1"/>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0" xfId="0" applyFont="1" applyBorder="1" applyAlignment="1">
      <alignment horizontal="center" wrapText="1"/>
    </xf>
    <xf numFmtId="0" fontId="8" fillId="0" borderId="1" xfId="0" applyFont="1" applyBorder="1" applyAlignment="1">
      <alignment horizontal="center" wrapText="1"/>
    </xf>
    <xf numFmtId="0" fontId="8" fillId="0" borderId="29" xfId="0" applyFont="1" applyBorder="1" applyAlignment="1">
      <alignment horizont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9" xfId="0" applyFont="1" applyBorder="1" applyAlignment="1">
      <alignment horizontal="left" vertical="center" wrapText="1"/>
    </xf>
    <xf numFmtId="0" fontId="8" fillId="0" borderId="17" xfId="0" applyFont="1" applyBorder="1" applyAlignment="1">
      <alignment horizontal="center" wrapText="1"/>
    </xf>
    <xf numFmtId="0" fontId="8" fillId="0" borderId="17" xfId="0" applyFont="1" applyBorder="1" applyAlignment="1">
      <alignment horizontal="center" vertical="center" wrapText="1"/>
    </xf>
    <xf numFmtId="0" fontId="19" fillId="0" borderId="17" xfId="0" applyFont="1" applyBorder="1" applyAlignment="1">
      <alignment horizontal="center" vertical="center" wrapText="1"/>
    </xf>
    <xf numFmtId="0" fontId="8" fillId="0" borderId="54" xfId="0" applyFont="1" applyBorder="1" applyAlignment="1">
      <alignment horizontal="center" vertical="center" wrapText="1"/>
    </xf>
    <xf numFmtId="0" fontId="34" fillId="0" borderId="1" xfId="3" applyFont="1" applyAlignment="1">
      <alignment horizontal="left" wrapText="1"/>
    </xf>
    <xf numFmtId="0" fontId="7" fillId="0" borderId="1" xfId="3" applyFont="1" applyAlignment="1">
      <alignment horizontal="left" wrapText="1"/>
    </xf>
    <xf numFmtId="0" fontId="12" fillId="0" borderId="2" xfId="3" applyFont="1" applyBorder="1" applyAlignment="1">
      <alignment vertical="center" wrapText="1"/>
    </xf>
    <xf numFmtId="0" fontId="10" fillId="0" borderId="2" xfId="3" applyFont="1" applyBorder="1"/>
    <xf numFmtId="0" fontId="14" fillId="4" borderId="45" xfId="3" applyFont="1" applyFill="1" applyBorder="1" applyAlignment="1">
      <alignment horizontal="center" vertical="center" wrapText="1"/>
    </xf>
    <xf numFmtId="0" fontId="14" fillId="4" borderId="46" xfId="3" applyFont="1" applyFill="1" applyBorder="1" applyAlignment="1">
      <alignment horizontal="center" vertical="center" wrapText="1"/>
    </xf>
    <xf numFmtId="0" fontId="14" fillId="4" borderId="47" xfId="3" applyFont="1" applyFill="1" applyBorder="1" applyAlignment="1">
      <alignment horizontal="center" vertical="center" wrapText="1"/>
    </xf>
    <xf numFmtId="0" fontId="64" fillId="5" borderId="45" xfId="3" applyFont="1" applyFill="1" applyBorder="1" applyAlignment="1">
      <alignment horizontal="center" vertical="center" wrapText="1"/>
    </xf>
    <xf numFmtId="0" fontId="64" fillId="5" borderId="46" xfId="3" applyFont="1" applyFill="1" applyBorder="1" applyAlignment="1">
      <alignment horizontal="center" vertical="center" wrapText="1"/>
    </xf>
    <xf numFmtId="0" fontId="64" fillId="5" borderId="47" xfId="3" applyFont="1" applyFill="1" applyBorder="1" applyAlignment="1">
      <alignment horizontal="center" vertical="center" wrapText="1"/>
    </xf>
    <xf numFmtId="0" fontId="63" fillId="0" borderId="45" xfId="3" applyFont="1" applyBorder="1" applyAlignment="1">
      <alignment horizontal="left" vertical="center" wrapText="1"/>
    </xf>
    <xf numFmtId="0" fontId="63" fillId="0" borderId="46" xfId="3" applyFont="1" applyBorder="1" applyAlignment="1">
      <alignment horizontal="left" vertical="center" wrapText="1"/>
    </xf>
    <xf numFmtId="0" fontId="63" fillId="0" borderId="47" xfId="3" applyFont="1" applyBorder="1" applyAlignment="1">
      <alignment horizontal="left" vertical="center" wrapText="1"/>
    </xf>
    <xf numFmtId="0" fontId="60" fillId="8" borderId="68" xfId="5" applyFont="1" applyFill="1" applyBorder="1" applyAlignment="1">
      <alignment horizontal="center" vertical="center" wrapText="1"/>
    </xf>
    <xf numFmtId="0" fontId="60" fillId="8" borderId="72" xfId="5" applyFont="1" applyFill="1" applyBorder="1" applyAlignment="1">
      <alignment horizontal="center" vertical="center" wrapText="1"/>
    </xf>
    <xf numFmtId="0" fontId="14" fillId="21" borderId="99" xfId="5" applyFont="1" applyFill="1" applyBorder="1" applyAlignment="1">
      <alignment horizontal="center" vertical="center" wrapText="1"/>
    </xf>
    <xf numFmtId="0" fontId="14" fillId="21" borderId="100" xfId="5" applyFont="1" applyFill="1" applyBorder="1" applyAlignment="1">
      <alignment horizontal="center" vertical="center" wrapText="1"/>
    </xf>
    <xf numFmtId="0" fontId="14" fillId="22" borderId="46" xfId="5" applyFont="1" applyFill="1" applyBorder="1" applyAlignment="1">
      <alignment horizontal="center" vertical="center" wrapText="1"/>
    </xf>
    <xf numFmtId="0" fontId="14" fillId="22" borderId="47" xfId="5" applyFont="1" applyFill="1" applyBorder="1" applyAlignment="1">
      <alignment horizontal="center" vertical="center" wrapText="1"/>
    </xf>
    <xf numFmtId="0" fontId="14" fillId="22" borderId="45" xfId="5" applyFont="1" applyFill="1" applyBorder="1" applyAlignment="1">
      <alignment horizontal="center" vertical="center" wrapText="1"/>
    </xf>
    <xf numFmtId="0" fontId="77" fillId="23" borderId="86" xfId="5" applyFont="1" applyFill="1" applyBorder="1" applyAlignment="1">
      <alignment horizontal="center" vertical="center" wrapText="1"/>
    </xf>
    <xf numFmtId="0" fontId="77" fillId="23" borderId="87" xfId="5" applyFont="1" applyFill="1" applyBorder="1" applyAlignment="1">
      <alignment horizontal="center" vertical="center" wrapText="1"/>
    </xf>
    <xf numFmtId="0" fontId="77" fillId="23" borderId="85" xfId="5" applyFont="1" applyFill="1" applyBorder="1" applyAlignment="1">
      <alignment horizontal="center" vertical="center" wrapText="1"/>
    </xf>
    <xf numFmtId="0" fontId="53" fillId="0" borderId="119" xfId="4" applyFont="1" applyBorder="1" applyAlignment="1">
      <alignment horizontal="center" vertical="center"/>
    </xf>
    <xf numFmtId="0" fontId="53" fillId="0" borderId="120" xfId="4" applyFont="1" applyBorder="1" applyAlignment="1">
      <alignment horizontal="center" vertical="center"/>
    </xf>
    <xf numFmtId="0" fontId="53" fillId="0" borderId="120" xfId="4" applyFont="1" applyBorder="1" applyAlignment="1">
      <alignment horizontal="center" vertical="center" wrapText="1"/>
    </xf>
    <xf numFmtId="0" fontId="53" fillId="0" borderId="124" xfId="4" applyFont="1" applyBorder="1" applyAlignment="1">
      <alignment horizontal="center" vertical="center" wrapText="1"/>
    </xf>
    <xf numFmtId="0" fontId="53" fillId="0" borderId="125" xfId="4" applyFont="1" applyBorder="1" applyAlignment="1">
      <alignment horizontal="center" vertical="center" wrapText="1"/>
    </xf>
    <xf numFmtId="0" fontId="53" fillId="0" borderId="39" xfId="4" applyFont="1" applyBorder="1" applyAlignment="1">
      <alignment horizontal="center" vertical="center"/>
    </xf>
    <xf numFmtId="0" fontId="53" fillId="0" borderId="109" xfId="4" applyFont="1" applyBorder="1" applyAlignment="1">
      <alignment horizontal="center" vertical="center"/>
    </xf>
    <xf numFmtId="0" fontId="53" fillId="0" borderId="126" xfId="4" applyFont="1" applyBorder="1" applyAlignment="1">
      <alignment horizontal="center" vertical="center"/>
    </xf>
    <xf numFmtId="0" fontId="87" fillId="0" borderId="1" xfId="1" applyFont="1" applyAlignment="1">
      <alignment horizontal="left" vertical="top" wrapText="1"/>
    </xf>
    <xf numFmtId="0" fontId="105" fillId="31" borderId="45" xfId="0" applyFont="1" applyFill="1" applyBorder="1" applyAlignment="1">
      <alignment horizontal="left" vertical="center"/>
    </xf>
    <xf numFmtId="0" fontId="105" fillId="31" borderId="46" xfId="0" applyFont="1" applyFill="1" applyBorder="1" applyAlignment="1">
      <alignment horizontal="left" vertical="center"/>
    </xf>
    <xf numFmtId="0" fontId="105" fillId="31" borderId="47" xfId="0" applyFont="1" applyFill="1" applyBorder="1" applyAlignment="1">
      <alignment horizontal="left" vertical="center"/>
    </xf>
    <xf numFmtId="0" fontId="119" fillId="31" borderId="42" xfId="0" applyFont="1" applyFill="1" applyBorder="1" applyAlignment="1">
      <alignment vertical="center" wrapText="1"/>
    </xf>
    <xf numFmtId="0" fontId="120" fillId="31" borderId="42" xfId="0" applyFont="1" applyFill="1" applyBorder="1" applyAlignment="1">
      <alignment horizontal="center" vertical="center" wrapText="1"/>
    </xf>
    <xf numFmtId="0" fontId="86" fillId="0" borderId="1" xfId="1" applyFont="1" applyAlignment="1">
      <alignment horizontal="left" vertical="top" wrapText="1"/>
    </xf>
    <xf numFmtId="0" fontId="24" fillId="0" borderId="27" xfId="1" applyFont="1" applyBorder="1" applyAlignment="1">
      <alignment horizontal="left" vertical="top" wrapText="1"/>
    </xf>
    <xf numFmtId="0" fontId="24" fillId="0" borderId="27" xfId="1" applyFont="1" applyBorder="1" applyAlignment="1">
      <alignment horizontal="left" vertical="top" wrapText="1" indent="3"/>
    </xf>
    <xf numFmtId="0" fontId="24" fillId="0" borderId="26" xfId="1" applyFont="1" applyBorder="1" applyAlignment="1">
      <alignment horizontal="left" vertical="top" wrapText="1" indent="3"/>
    </xf>
    <xf numFmtId="0" fontId="24" fillId="0" borderId="32" xfId="1" applyFont="1" applyBorder="1" applyAlignment="1">
      <alignment horizontal="left" vertical="center" wrapText="1"/>
    </xf>
    <xf numFmtId="0" fontId="24" fillId="0" borderId="32" xfId="1" applyFont="1" applyBorder="1" applyAlignment="1">
      <alignment horizontal="left" vertical="center" wrapText="1" indent="3"/>
    </xf>
    <xf numFmtId="0" fontId="24" fillId="0" borderId="31" xfId="1" applyFont="1" applyBorder="1" applyAlignment="1">
      <alignment horizontal="left" vertical="center" wrapText="1" indent="3"/>
    </xf>
    <xf numFmtId="0" fontId="24" fillId="0" borderId="1" xfId="1" applyFont="1" applyAlignment="1">
      <alignment horizontal="left" vertical="center" wrapText="1"/>
    </xf>
    <xf numFmtId="0" fontId="24" fillId="0" borderId="1" xfId="1" applyFont="1" applyAlignment="1">
      <alignment horizontal="left" vertical="center" wrapText="1" indent="3"/>
    </xf>
    <xf numFmtId="0" fontId="24" fillId="0" borderId="29" xfId="1" applyFont="1" applyBorder="1" applyAlignment="1">
      <alignment horizontal="left" vertical="center" wrapText="1" indent="3"/>
    </xf>
    <xf numFmtId="0" fontId="24" fillId="0" borderId="28" xfId="1" applyFont="1" applyBorder="1" applyAlignment="1">
      <alignment vertical="top" wrapText="1"/>
    </xf>
    <xf numFmtId="0" fontId="24" fillId="0" borderId="27" xfId="1" applyFont="1" applyBorder="1" applyAlignment="1">
      <alignment vertical="top" wrapText="1"/>
    </xf>
    <xf numFmtId="0" fontId="24" fillId="0" borderId="26" xfId="1" applyFont="1" applyBorder="1" applyAlignment="1">
      <alignment vertical="top" wrapText="1"/>
    </xf>
    <xf numFmtId="0" fontId="25" fillId="0" borderId="28" xfId="1" applyFont="1" applyBorder="1" applyAlignment="1">
      <alignment horizontal="center" wrapText="1"/>
    </xf>
    <xf numFmtId="0" fontId="25" fillId="0" borderId="26" xfId="1" applyFont="1" applyBorder="1" applyAlignment="1">
      <alignment horizontal="center" wrapText="1"/>
    </xf>
    <xf numFmtId="0" fontId="25" fillId="0" borderId="28" xfId="1" applyFont="1" applyBorder="1" applyAlignment="1">
      <alignment horizontal="left" vertical="center" wrapText="1"/>
    </xf>
    <xf numFmtId="0" fontId="25" fillId="0" borderId="26" xfId="1" applyFont="1" applyBorder="1" applyAlignment="1">
      <alignment horizontal="left" vertical="center" wrapText="1"/>
    </xf>
    <xf numFmtId="0" fontId="25" fillId="0" borderId="33" xfId="1" applyFont="1" applyBorder="1" applyAlignment="1">
      <alignment horizontal="center" vertical="center" wrapText="1"/>
    </xf>
    <xf numFmtId="0" fontId="25" fillId="0" borderId="28" xfId="1" applyFont="1" applyBorder="1" applyAlignment="1">
      <alignment horizontal="center" vertical="center" wrapText="1"/>
    </xf>
    <xf numFmtId="0" fontId="25" fillId="0" borderId="41" xfId="1" applyFont="1" applyBorder="1" applyAlignment="1">
      <alignment horizontal="center" vertical="center" wrapText="1"/>
    </xf>
    <xf numFmtId="0" fontId="25" fillId="0" borderId="40" xfId="1" applyFont="1" applyBorder="1" applyAlignment="1">
      <alignment horizontal="center" vertical="center" wrapText="1"/>
    </xf>
    <xf numFmtId="0" fontId="24" fillId="0" borderId="33" xfId="1" applyFont="1" applyBorder="1" applyAlignment="1">
      <alignment vertical="center" wrapText="1"/>
    </xf>
    <xf numFmtId="0" fontId="24" fillId="0" borderId="32" xfId="1" applyFont="1" applyBorder="1" applyAlignment="1">
      <alignment vertical="center" wrapText="1"/>
    </xf>
    <xf numFmtId="0" fontId="24" fillId="0" borderId="31" xfId="1" applyFont="1" applyBorder="1" applyAlignment="1">
      <alignment vertical="center" wrapText="1"/>
    </xf>
    <xf numFmtId="0" fontId="24" fillId="0" borderId="30" xfId="1" applyFont="1" applyBorder="1" applyAlignment="1">
      <alignment horizontal="left" vertical="center" wrapText="1" indent="3"/>
    </xf>
    <xf numFmtId="0" fontId="26" fillId="0" borderId="33" xfId="1" applyFont="1" applyBorder="1" applyAlignment="1">
      <alignment wrapText="1"/>
    </xf>
    <xf numFmtId="0" fontId="26" fillId="0" borderId="31" xfId="1" applyFont="1" applyBorder="1" applyAlignment="1">
      <alignment wrapText="1"/>
    </xf>
    <xf numFmtId="0" fontId="25" fillId="0" borderId="33" xfId="1" applyFont="1" applyBorder="1" applyAlignment="1">
      <alignment horizontal="left"/>
    </xf>
    <xf numFmtId="0" fontId="25" fillId="0" borderId="31" xfId="1" applyFont="1" applyBorder="1" applyAlignment="1">
      <alignment horizontal="left"/>
    </xf>
    <xf numFmtId="0" fontId="28" fillId="0" borderId="1" xfId="1" applyFont="1" applyAlignment="1">
      <alignment horizontal="right" vertical="center"/>
    </xf>
    <xf numFmtId="0" fontId="27" fillId="0" borderId="1" xfId="1" applyFont="1" applyAlignment="1">
      <alignment horizontal="center" vertical="center" wrapText="1"/>
    </xf>
    <xf numFmtId="0" fontId="24" fillId="0" borderId="1" xfId="1" applyFont="1" applyAlignment="1">
      <alignment vertical="center" wrapText="1"/>
    </xf>
    <xf numFmtId="0" fontId="25" fillId="0" borderId="1" xfId="1" applyFont="1" applyAlignment="1">
      <alignment vertical="center"/>
    </xf>
  </cellXfs>
  <cellStyles count="8">
    <cellStyle name="Excel Built-in Normal" xfId="2" xr:uid="{00000000-0005-0000-0000-000000000000}"/>
    <cellStyle name="Normal" xfId="0" builtinId="0"/>
    <cellStyle name="Normal 2" xfId="1" xr:uid="{00000000-0005-0000-0000-000002000000}"/>
    <cellStyle name="Normal 3" xfId="3" xr:uid="{00000000-0005-0000-0000-000003000000}"/>
    <cellStyle name="Normal 3 2" xfId="5" xr:uid="{00000000-0005-0000-0000-000004000000}"/>
    <cellStyle name="Normal 4" xfId="4" xr:uid="{00000000-0005-0000-0000-000005000000}"/>
    <cellStyle name="Normal 5" xfId="6" xr:uid="{8D1F427C-B871-464E-A55E-016261FBDC45}"/>
    <cellStyle name="Normal 6" xfId="7" xr:uid="{43E20B79-800A-4A43-BF20-904642C7D99D}"/>
  </cellStyles>
  <dxfs count="0"/>
  <tableStyles count="0" defaultTableStyle="TableStyleMedium2" defaultPivotStyle="PivotStyleLight16"/>
  <colors>
    <mruColors>
      <color rgb="FFFFFF99"/>
      <color rgb="FF66FFFF"/>
      <color rgb="FF6699FF"/>
      <color rgb="FFFFD5FF"/>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4.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3.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 Id="rId27" Type="http://schemas.microsoft.com/office/2022/11/relationships/FeaturePropertyBag" Target="featurePropertyBag/featurePropertyBag.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hyperlink" Target="#'APP 2024 Admin'!A1"/></Relationships>
</file>

<file path=xl/drawings/drawing1.xml><?xml version="1.0" encoding="utf-8"?>
<xdr:wsDr xmlns:xdr="http://schemas.openxmlformats.org/drawingml/2006/spreadsheetDrawing" xmlns:a="http://schemas.openxmlformats.org/drawingml/2006/main">
  <xdr:twoCellAnchor>
    <xdr:from>
      <xdr:col>4</xdr:col>
      <xdr:colOff>874059</xdr:colOff>
      <xdr:row>6</xdr:row>
      <xdr:rowOff>22412</xdr:rowOff>
    </xdr:from>
    <xdr:to>
      <xdr:col>4</xdr:col>
      <xdr:colOff>1299882</xdr:colOff>
      <xdr:row>6</xdr:row>
      <xdr:rowOff>369794</xdr:rowOff>
    </xdr:to>
    <xdr:sp macro="" textlink="">
      <xdr:nvSpPr>
        <xdr:cNvPr id="3" name="Rectangle 2">
          <a:extLst>
            <a:ext uri="{FF2B5EF4-FFF2-40B4-BE49-F238E27FC236}">
              <a16:creationId xmlns:a16="http://schemas.microsoft.com/office/drawing/2014/main" id="{D0D4DF72-435D-6BC9-5FC7-84651A87B1E9}"/>
            </a:ext>
          </a:extLst>
        </xdr:cNvPr>
        <xdr:cNvSpPr/>
      </xdr:nvSpPr>
      <xdr:spPr>
        <a:xfrm>
          <a:off x="9267265" y="1456765"/>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6</xdr:col>
      <xdr:colOff>869390</xdr:colOff>
      <xdr:row>6</xdr:row>
      <xdr:rowOff>0</xdr:rowOff>
    </xdr:from>
    <xdr:to>
      <xdr:col>6</xdr:col>
      <xdr:colOff>1295213</xdr:colOff>
      <xdr:row>6</xdr:row>
      <xdr:rowOff>347382</xdr:rowOff>
    </xdr:to>
    <xdr:sp macro="" textlink="">
      <xdr:nvSpPr>
        <xdr:cNvPr id="4" name="Rectangle 3">
          <a:extLst>
            <a:ext uri="{FF2B5EF4-FFF2-40B4-BE49-F238E27FC236}">
              <a16:creationId xmlns:a16="http://schemas.microsoft.com/office/drawing/2014/main" id="{43A460D5-BEEE-43FA-85F7-8BE15B092EB3}"/>
            </a:ext>
            <a:ext uri="{147F2762-F138-4A5C-976F-8EAC2B608ADB}">
              <a16:predDERef xmlns:a16="http://schemas.microsoft.com/office/drawing/2014/main" pred="{D0D4DF72-435D-6BC9-5FC7-84651A87B1E9}"/>
            </a:ext>
          </a:extLst>
        </xdr:cNvPr>
        <xdr:cNvSpPr/>
      </xdr:nvSpPr>
      <xdr:spPr>
        <a:xfrm>
          <a:off x="12213665" y="1438275"/>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123825</xdr:colOff>
      <xdr:row>1</xdr:row>
      <xdr:rowOff>95250</xdr:rowOff>
    </xdr:from>
    <xdr:ext cx="3981450" cy="5553075"/>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609725"/>
          <a:ext cx="3981450" cy="5553075"/>
        </a:xfrm>
        <a:prstGeom prst="rect">
          <a:avLst/>
        </a:prstGeom>
      </xdr:spPr>
    </xdr:pic>
    <xdr:clientData/>
  </xdr:oneCellAnchor>
  <xdr:oneCellAnchor>
    <xdr:from>
      <xdr:col>6</xdr:col>
      <xdr:colOff>412750</xdr:colOff>
      <xdr:row>1</xdr:row>
      <xdr:rowOff>101600</xdr:rowOff>
    </xdr:from>
    <xdr:ext cx="3990975" cy="5607050"/>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26"/>
        <a:stretch/>
      </xdr:blipFill>
      <xdr:spPr>
        <a:xfrm>
          <a:off x="4260850" y="1136650"/>
          <a:ext cx="3990975" cy="5607050"/>
        </a:xfrm>
        <a:prstGeom prst="rect">
          <a:avLst/>
        </a:prstGeom>
      </xdr:spPr>
    </xdr:pic>
    <xdr:clientData/>
  </xdr:oneCellAnchor>
  <xdr:oneCellAnchor>
    <xdr:from>
      <xdr:col>13</xdr:col>
      <xdr:colOff>195466</xdr:colOff>
      <xdr:row>1</xdr:row>
      <xdr:rowOff>106881</xdr:rowOff>
    </xdr:from>
    <xdr:ext cx="3990975" cy="5467350"/>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532199" y="1622079"/>
          <a:ext cx="3990975" cy="54673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8</xdr:col>
      <xdr:colOff>874059</xdr:colOff>
      <xdr:row>6</xdr:row>
      <xdr:rowOff>58698</xdr:rowOff>
    </xdr:from>
    <xdr:to>
      <xdr:col>8</xdr:col>
      <xdr:colOff>1299882</xdr:colOff>
      <xdr:row>7</xdr:row>
      <xdr:rowOff>25080</xdr:rowOff>
    </xdr:to>
    <xdr:sp macro="" textlink="">
      <xdr:nvSpPr>
        <xdr:cNvPr id="2" name="Rectangle 1">
          <a:extLst>
            <a:ext uri="{FF2B5EF4-FFF2-40B4-BE49-F238E27FC236}">
              <a16:creationId xmlns:a16="http://schemas.microsoft.com/office/drawing/2014/main" id="{CD5B9368-3A0C-4222-B075-429B9F1F3285}"/>
            </a:ext>
          </a:extLst>
        </xdr:cNvPr>
        <xdr:cNvSpPr/>
      </xdr:nvSpPr>
      <xdr:spPr>
        <a:xfrm>
          <a:off x="13846202" y="1510127"/>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10</xdr:col>
      <xdr:colOff>869390</xdr:colOff>
      <xdr:row>6</xdr:row>
      <xdr:rowOff>0</xdr:rowOff>
    </xdr:from>
    <xdr:to>
      <xdr:col>10</xdr:col>
      <xdr:colOff>1295213</xdr:colOff>
      <xdr:row>6</xdr:row>
      <xdr:rowOff>347382</xdr:rowOff>
    </xdr:to>
    <xdr:sp macro="" textlink="">
      <xdr:nvSpPr>
        <xdr:cNvPr id="3" name="Rectangle 2">
          <a:extLst>
            <a:ext uri="{FF2B5EF4-FFF2-40B4-BE49-F238E27FC236}">
              <a16:creationId xmlns:a16="http://schemas.microsoft.com/office/drawing/2014/main" id="{8B906CE6-5708-42F7-8BA0-12FB7AAEAA1C}"/>
            </a:ext>
            <a:ext uri="{147F2762-F138-4A5C-976F-8EAC2B608ADB}">
              <a16:predDERef xmlns:a16="http://schemas.microsoft.com/office/drawing/2014/main" pred="{D0D4DF72-435D-6BC9-5FC7-84651A87B1E9}"/>
            </a:ext>
          </a:extLst>
        </xdr:cNvPr>
        <xdr:cNvSpPr/>
      </xdr:nvSpPr>
      <xdr:spPr>
        <a:xfrm>
          <a:off x="12213665" y="1438275"/>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9</xdr:row>
      <xdr:rowOff>77304</xdr:rowOff>
    </xdr:from>
    <xdr:to>
      <xdr:col>8</xdr:col>
      <xdr:colOff>143802</xdr:colOff>
      <xdr:row>50</xdr:row>
      <xdr:rowOff>32782</xdr:rowOff>
    </xdr:to>
    <xdr:pic>
      <xdr:nvPicPr>
        <xdr:cNvPr id="6" name="Picture 5">
          <a:extLst>
            <a:ext uri="{FF2B5EF4-FFF2-40B4-BE49-F238E27FC236}">
              <a16:creationId xmlns:a16="http://schemas.microsoft.com/office/drawing/2014/main" id="{8A95C146-BD50-4BDE-BB30-574478C8A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73087"/>
          <a:ext cx="5267976" cy="72000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366059</xdr:colOff>
      <xdr:row>9</xdr:row>
      <xdr:rowOff>74705</xdr:rowOff>
    </xdr:from>
    <xdr:to>
      <xdr:col>16</xdr:col>
      <xdr:colOff>508580</xdr:colOff>
      <xdr:row>50</xdr:row>
      <xdr:rowOff>29534</xdr:rowOff>
    </xdr:to>
    <xdr:pic>
      <xdr:nvPicPr>
        <xdr:cNvPr id="7" name="Picture 6">
          <a:extLst>
            <a:ext uri="{FF2B5EF4-FFF2-40B4-BE49-F238E27FC236}">
              <a16:creationId xmlns:a16="http://schemas.microsoft.com/office/drawing/2014/main" id="{F03C9292-404C-4A1E-A78A-DED3C2AC42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5824" y="1695823"/>
          <a:ext cx="5282285" cy="730588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35170</xdr:colOff>
      <xdr:row>0</xdr:row>
      <xdr:rowOff>11723</xdr:rowOff>
    </xdr:from>
    <xdr:to>
      <xdr:col>6</xdr:col>
      <xdr:colOff>99646</xdr:colOff>
      <xdr:row>2</xdr:row>
      <xdr:rowOff>64477</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4667D5AE-7FC1-4730-BF28-2C2D558CB58D}"/>
            </a:ext>
          </a:extLst>
        </xdr:cNvPr>
        <xdr:cNvSpPr/>
      </xdr:nvSpPr>
      <xdr:spPr>
        <a:xfrm>
          <a:off x="9490320" y="11723"/>
          <a:ext cx="936380" cy="42105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PH"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ppbgov.sharepoint.com/Users/USER/AppData/Local/Microsoft/Windows/INetCache/Content.Outlook/W59WWU46/20.05.2020%20Revised%20PPMP%20Form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MP"/>
      <sheetName val="Comments and Suggestions"/>
      <sheetName val="Data Validation"/>
    </sheetNames>
    <sheetDataSet>
      <sheetData sheetId="0"/>
      <sheetData sheetId="1" refreshError="1"/>
      <sheetData sheetId="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Emma Emilia M. Paz" id="{8642DD77-8CBF-4A9B-9D11-149CCBC18B75}" userId="S::empaz@gppb.gov.ph::14e03371-f78f-4740-8803-66c51a65fdf2" providerId="AD"/>
  <person displayName="Rosemarie D. Pagala" id="{37E9C0AC-2AB0-4FD7-8B95-A3E2C72A95C6}" userId="S::rpagala@dbm.gov.ph::4618c7c1-c2dd-4c3f-b206-8a61705885b5" providerId="AD"/>
  <person displayName="Katrina L. Paala" id="{7CB6CBBE-92DF-4272-BFAD-5266EFF43957}" userId="S::klpaala@gppb.gov.ph::0d074b85-c9d6-454f-9347-49c4ba1366f5" providerId="AD"/>
  <person displayName="Christine L. Paciencia" id="{AFF96ECC-A2C8-4D56-B1EC-F50ADFBD3919}" userId="S::clpaciencia@gppb.gov.ph::0323f0ed-0d4d-414b-bcdb-4b486d5025ee" providerId="AD"/>
  <person displayName="Ma. Jozzenne Claire M. Beltran-Carandang" id="{EB77F7EB-052B-4EB7-AC4E-D0FD2815AA52}" userId="S::mbcarandang@gppb.gov.ph::d0bf73dc-86d8-4e9a-9e60-b3804a51741b"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14" dT="2025-03-27T04:12:03.75" personId="{37E9C0AC-2AB0-4FD7-8B95-A3E2C72A95C6}" id="{6DAEC6A6-78E9-4541-9278-174DE82EDC1C}">
    <text>Can include procurement startegies, myca breakdown etc.</text>
  </threadedComment>
  <threadedComment ref="I15" dT="2025-03-27T04:09:13.89" personId="{37E9C0AC-2AB0-4FD7-8B95-A3E2C72A95C6}" id="{CDDAC436-7F9D-4C40-8D6C-8659AEAD6193}">
    <text>Depending on the pap</text>
  </threadedComment>
  <threadedComment ref="I15" dT="2025-03-31T06:03:55.92" personId="{AFF96ECC-A2C8-4D56-B1EC-F50ADFBD3919}" id="{2224CCAE-1102-45FD-BC84-5886223507F6}" parentId="{CDDAC436-7F9D-4C40-8D6C-8659AEAD6193}">
    <text xml:space="preserve">PAP for NGA. For GOCC, SUC, GFI, and LGU the applicable/equivalent term for PAP  </text>
  </threadedComment>
  <threadedComment ref="J15" dT="2025-03-27T04:10:14.21" personId="{37E9C0AC-2AB0-4FD7-8B95-A3E2C72A95C6}" id="{4651C526-CE6B-4451-8BBE-5BB90A1ACDD1}">
    <text>Just 1 ABC column - details should be in the remarks (eg breakdown of annual cost of myca)</text>
  </threadedComment>
  <threadedComment ref="J15" dT="2025-03-31T06:11:18.31" personId="{AFF96ECC-A2C8-4D56-B1EC-F50ADFBD3919}" id="{148961AF-2131-42D2-917B-8A6C516BE563}" parentId="{4651C526-CE6B-4451-8BBE-5BB90A1ACDD1}">
    <text>will delete column 16</text>
  </threadedComment>
  <threadedComment ref="J15" dT="2025-04-11T01:01:05.51" personId="{7CB6CBBE-92DF-4272-BFAD-5266EFF43957}" id="{F36F90AD-B036-41E5-84C6-5AEE67B79EBE}" parentId="{4651C526-CE6B-4451-8BBE-5BB90A1ACDD1}">
    <text xml:space="preserve">Deleted </text>
  </threadedComment>
  <threadedComment ref="A16" dT="2025-05-06T00:46:04.65" personId="{EB77F7EB-052B-4EB7-AC4E-D0FD2815AA52}" id="{51818A15-2A4B-4D2E-842C-3745CEEC43DD}">
    <text>Removed column on PAP</text>
  </threadedComment>
  <threadedComment ref="C17" dT="2025-05-06T04:13:21.33" personId="{8642DD77-8CBF-4A9B-9D11-149CCBC18B75}" id="{EF4BF725-1E47-44D7-A83D-8176CC40E2FE}">
    <text xml:space="preserve">Source:(No. 2, page 49, Procurement Strategy, GPM Volume I, Guideline on the Establishment of Procurement Systems and Organizations :https://www.gppb.gov.ph/wp-content/uploads/2023/06/GPM-Volume-1.pdf)
</text>
    <extLst>
      <x:ext xmlns:xltc2="http://schemas.microsoft.com/office/spreadsheetml/2020/threadedcomments2" uri="{F7C98A9C-CBB3-438F-8F68-D28B6AF4A901}">
        <xltc2:checksum>3560021761</xltc2:checksum>
        <xltc2:hyperlink startIndex="133" length="67" url="https://www.gppb.gov.ph/wp-content/uploads/2023/06/GPM-Volume-1.pdf"/>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company.c@gmail.com" TargetMode="External"/><Relationship Id="rId2" Type="http://schemas.openxmlformats.org/officeDocument/2006/relationships/hyperlink" Target="mailto:company.b@gmail.com" TargetMode="External"/><Relationship Id="rId1" Type="http://schemas.openxmlformats.org/officeDocument/2006/relationships/hyperlink" Target="mailto:company.a@gmail.com"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company.c@gmail.com" TargetMode="External"/><Relationship Id="rId2" Type="http://schemas.openxmlformats.org/officeDocument/2006/relationships/hyperlink" Target="mailto:company.b@gmail.com" TargetMode="External"/><Relationship Id="rId1" Type="http://schemas.openxmlformats.org/officeDocument/2006/relationships/hyperlink" Target="mailto:company.a@gmail.com"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company.c@gmail.com" TargetMode="External"/><Relationship Id="rId1" Type="http://schemas.openxmlformats.org/officeDocument/2006/relationships/hyperlink" Target="mailto:company.b@gmail.com"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3:AE1065"/>
  <sheetViews>
    <sheetView showGridLines="0" zoomScaleNormal="100" workbookViewId="0">
      <selection activeCell="B16" sqref="B16"/>
    </sheetView>
  </sheetViews>
  <sheetFormatPr defaultColWidth="14.453125" defaultRowHeight="15" customHeight="1"/>
  <cols>
    <col min="1" max="1" width="18.453125" style="163" customWidth="1"/>
    <col min="2" max="2" width="16" style="163" customWidth="1"/>
    <col min="3" max="3" width="43.26953125" style="163" customWidth="1"/>
    <col min="4" max="4" width="18.7265625" style="163" customWidth="1"/>
    <col min="5" max="5" width="67.81640625" style="163" customWidth="1"/>
    <col min="6" max="6" width="37.81640625" style="163" customWidth="1"/>
    <col min="7" max="7" width="19" style="177" customWidth="1"/>
    <col min="8" max="8" width="55.453125" style="163" customWidth="1"/>
    <col min="9" max="9" width="20.1796875" style="163" customWidth="1"/>
    <col min="10" max="10" width="16.1796875" style="163" customWidth="1"/>
    <col min="11" max="11" width="20.7265625" style="163" customWidth="1"/>
    <col min="12" max="12" width="20" style="163" customWidth="1"/>
    <col min="13" max="13" width="19.81640625" style="163" customWidth="1"/>
    <col min="14" max="14" width="33.54296875" style="163" customWidth="1"/>
    <col min="15" max="17" width="25.54296875" style="163" customWidth="1"/>
    <col min="18" max="19" width="22.81640625" style="163" customWidth="1"/>
    <col min="20" max="20" width="36.26953125" style="163" customWidth="1"/>
    <col min="21" max="21" width="41.453125" style="163" customWidth="1"/>
    <col min="22" max="16384" width="14.453125" style="163"/>
  </cols>
  <sheetData>
    <row r="3" spans="1:31" ht="1.5" customHeight="1"/>
    <row r="4" spans="1:31" ht="37.5" customHeight="1">
      <c r="A4" s="382" t="s">
        <v>0</v>
      </c>
      <c r="B4" s="161"/>
      <c r="C4" s="161"/>
      <c r="D4" s="161"/>
      <c r="E4" s="161"/>
      <c r="F4" s="161"/>
      <c r="G4" s="162"/>
      <c r="H4" s="161"/>
      <c r="I4" s="161"/>
      <c r="J4" s="161"/>
      <c r="K4" s="161"/>
      <c r="L4" s="161"/>
      <c r="M4" s="161"/>
      <c r="N4" s="161"/>
      <c r="O4" s="161"/>
      <c r="P4" s="161"/>
      <c r="Q4" s="161"/>
      <c r="R4" s="161"/>
      <c r="S4" s="161"/>
      <c r="T4" s="161"/>
    </row>
    <row r="5" spans="1:31" ht="30" customHeight="1">
      <c r="A5" s="320" t="s">
        <v>1</v>
      </c>
      <c r="B5" s="226"/>
      <c r="C5" s="223"/>
      <c r="D5" s="223"/>
      <c r="E5" s="223"/>
      <c r="F5" s="223"/>
      <c r="G5" s="223"/>
      <c r="H5" s="223"/>
      <c r="I5" s="223"/>
      <c r="J5" s="223"/>
      <c r="K5" s="223"/>
      <c r="L5" s="223"/>
      <c r="M5" s="223"/>
      <c r="N5" s="223"/>
      <c r="O5" s="223"/>
      <c r="P5" s="223"/>
      <c r="Q5" s="223"/>
      <c r="R5" s="223"/>
      <c r="S5" s="223"/>
      <c r="T5" s="223"/>
      <c r="U5" s="223"/>
      <c r="V5" s="348"/>
      <c r="W5" s="348"/>
      <c r="X5" s="348"/>
      <c r="Y5" s="348"/>
      <c r="Z5" s="348"/>
      <c r="AA5" s="348"/>
      <c r="AB5" s="348"/>
      <c r="AC5" s="348"/>
      <c r="AD5" s="348"/>
      <c r="AE5" s="348"/>
    </row>
    <row r="6" spans="1:31" ht="20">
      <c r="E6" s="165"/>
      <c r="F6" s="165"/>
      <c r="G6" s="167"/>
      <c r="H6" s="333"/>
      <c r="I6" s="334"/>
      <c r="K6" s="164"/>
      <c r="L6" s="164"/>
      <c r="M6" s="164"/>
      <c r="R6" s="166"/>
      <c r="S6" s="166"/>
      <c r="T6" s="164"/>
      <c r="U6" s="164"/>
      <c r="AA6" s="348"/>
      <c r="AB6" s="348"/>
      <c r="AC6" s="348"/>
      <c r="AD6" s="348"/>
      <c r="AE6" s="348"/>
    </row>
    <row r="7" spans="1:31" ht="20">
      <c r="A7" s="225" t="s">
        <v>2</v>
      </c>
      <c r="B7" s="576"/>
      <c r="C7" s="576"/>
      <c r="E7" s="165"/>
      <c r="G7" s="164"/>
      <c r="H7" s="333"/>
      <c r="I7" s="335"/>
      <c r="K7" s="166"/>
      <c r="L7" s="166"/>
      <c r="M7" s="166"/>
      <c r="R7" s="166"/>
      <c r="S7" s="167"/>
      <c r="W7" s="348"/>
      <c r="X7" s="348"/>
      <c r="Y7" s="348"/>
      <c r="Z7" s="348"/>
      <c r="AA7" s="348"/>
    </row>
    <row r="8" spans="1:31" ht="12" customHeight="1">
      <c r="A8" s="225"/>
      <c r="B8" s="353"/>
      <c r="C8" s="353"/>
      <c r="E8" s="165"/>
      <c r="G8" s="164"/>
      <c r="H8" s="333"/>
      <c r="I8" s="335"/>
      <c r="K8" s="166"/>
      <c r="L8" s="166"/>
      <c r="M8" s="166"/>
      <c r="R8" s="166"/>
      <c r="S8" s="167"/>
      <c r="W8" s="348"/>
      <c r="X8" s="348"/>
      <c r="Y8" s="348"/>
      <c r="Z8" s="348"/>
      <c r="AA8" s="348"/>
    </row>
    <row r="9" spans="1:31" ht="20">
      <c r="A9" s="225" t="s">
        <v>3</v>
      </c>
      <c r="B9" s="577"/>
      <c r="C9" s="577"/>
      <c r="D9" s="331" t="s">
        <v>4</v>
      </c>
      <c r="E9" s="331"/>
      <c r="G9" s="164"/>
      <c r="H9" s="333"/>
      <c r="I9" s="335"/>
      <c r="K9" s="166"/>
      <c r="L9" s="166"/>
      <c r="M9" s="166"/>
      <c r="R9" s="166"/>
      <c r="S9" s="167"/>
      <c r="W9" s="348"/>
      <c r="X9" s="348"/>
      <c r="Y9" s="348"/>
      <c r="Z9" s="348"/>
      <c r="AA9" s="348"/>
    </row>
    <row r="10" spans="1:31" ht="20">
      <c r="A10" s="314"/>
      <c r="B10" s="225"/>
      <c r="D10" s="332"/>
      <c r="E10" s="332"/>
      <c r="G10" s="164"/>
      <c r="H10" s="336"/>
      <c r="I10" s="337"/>
      <c r="K10" s="166"/>
      <c r="L10" s="166"/>
      <c r="M10" s="166"/>
      <c r="R10" s="166"/>
      <c r="S10" s="167"/>
      <c r="W10" s="348"/>
      <c r="X10" s="348"/>
      <c r="Y10" s="348"/>
      <c r="Z10" s="348"/>
      <c r="AA10" s="348"/>
    </row>
    <row r="11" spans="1:31" ht="15.75" customHeight="1">
      <c r="A11" s="166"/>
      <c r="B11" s="166"/>
      <c r="C11" s="161"/>
      <c r="D11" s="161"/>
      <c r="E11" s="161"/>
      <c r="G11" s="169"/>
      <c r="J11" s="164"/>
      <c r="K11" s="164"/>
      <c r="L11" s="164"/>
      <c r="M11" s="164"/>
      <c r="N11" s="167"/>
      <c r="O11" s="168"/>
      <c r="P11" s="168"/>
      <c r="Q11" s="168"/>
      <c r="R11" s="166"/>
      <c r="S11" s="166"/>
      <c r="T11" s="164"/>
      <c r="U11" s="164"/>
      <c r="AA11" s="348"/>
      <c r="AB11" s="348"/>
      <c r="AC11" s="348"/>
      <c r="AD11" s="348"/>
      <c r="AE11" s="348"/>
    </row>
    <row r="12" spans="1:31" ht="15.75" customHeight="1" thickBot="1">
      <c r="A12" s="170"/>
      <c r="B12" s="170"/>
      <c r="C12" s="170"/>
      <c r="D12" s="170"/>
      <c r="E12" s="170"/>
      <c r="F12" s="170"/>
      <c r="G12" s="170"/>
      <c r="H12" s="170"/>
      <c r="I12" s="170"/>
      <c r="J12" s="170"/>
      <c r="K12" s="170"/>
      <c r="L12" s="170"/>
      <c r="M12" s="170"/>
      <c r="N12" s="170"/>
      <c r="O12" s="171"/>
      <c r="P12" s="171"/>
      <c r="Q12" s="171"/>
      <c r="R12" s="170"/>
      <c r="S12" s="170"/>
      <c r="T12" s="170"/>
      <c r="U12" s="170"/>
      <c r="V12" s="348"/>
      <c r="W12" s="348"/>
      <c r="X12" s="348"/>
      <c r="Y12" s="348"/>
      <c r="Z12" s="348"/>
      <c r="AA12" s="348"/>
      <c r="AB12" s="348"/>
      <c r="AC12" s="348"/>
      <c r="AD12" s="348"/>
      <c r="AE12" s="348"/>
    </row>
    <row r="13" spans="1:31" s="161" customFormat="1" ht="18" customHeight="1">
      <c r="A13" s="572" t="s">
        <v>5</v>
      </c>
      <c r="B13" s="573"/>
      <c r="C13" s="573"/>
      <c r="D13" s="573"/>
      <c r="E13" s="573"/>
      <c r="F13" s="573"/>
      <c r="G13" s="573"/>
      <c r="H13" s="573"/>
      <c r="I13" s="573"/>
      <c r="J13" s="574"/>
      <c r="K13" s="569" t="s">
        <v>6</v>
      </c>
      <c r="L13" s="570"/>
      <c r="M13" s="571"/>
      <c r="N13" s="580" t="s">
        <v>7</v>
      </c>
      <c r="O13" s="580"/>
      <c r="P13" s="580"/>
      <c r="Q13" s="580"/>
      <c r="R13" s="581" t="s">
        <v>8</v>
      </c>
      <c r="S13" s="581" t="s">
        <v>9</v>
      </c>
      <c r="T13" s="581" t="s">
        <v>10</v>
      </c>
      <c r="U13" s="578" t="s">
        <v>11</v>
      </c>
      <c r="V13" s="172"/>
      <c r="W13" s="172"/>
      <c r="X13" s="172"/>
      <c r="Y13" s="172"/>
      <c r="Z13" s="172"/>
      <c r="AA13" s="172"/>
      <c r="AB13" s="172"/>
      <c r="AC13" s="172"/>
      <c r="AD13" s="172"/>
      <c r="AE13" s="172"/>
    </row>
    <row r="14" spans="1:31" s="161" customFormat="1" ht="90" customHeight="1">
      <c r="A14" s="362" t="s">
        <v>12</v>
      </c>
      <c r="B14" s="339" t="s">
        <v>13</v>
      </c>
      <c r="C14" s="338" t="s">
        <v>14</v>
      </c>
      <c r="D14" s="338" t="s">
        <v>15</v>
      </c>
      <c r="E14" s="338" t="s">
        <v>16</v>
      </c>
      <c r="F14" s="338" t="s">
        <v>17</v>
      </c>
      <c r="G14" s="338" t="s">
        <v>18</v>
      </c>
      <c r="H14" s="338" t="s">
        <v>19</v>
      </c>
      <c r="I14" s="338" t="s">
        <v>20</v>
      </c>
      <c r="J14" s="338" t="s">
        <v>21</v>
      </c>
      <c r="K14" s="338" t="s">
        <v>22</v>
      </c>
      <c r="L14" s="340" t="s">
        <v>23</v>
      </c>
      <c r="M14" s="340" t="s">
        <v>24</v>
      </c>
      <c r="N14" s="338" t="s">
        <v>25</v>
      </c>
      <c r="O14" s="338" t="s">
        <v>26</v>
      </c>
      <c r="P14" s="338" t="s">
        <v>27</v>
      </c>
      <c r="Q14" s="338" t="s">
        <v>28</v>
      </c>
      <c r="R14" s="582"/>
      <c r="S14" s="582"/>
      <c r="T14" s="582"/>
      <c r="U14" s="579"/>
      <c r="V14" s="173"/>
      <c r="W14" s="173"/>
      <c r="X14" s="173"/>
      <c r="Y14" s="173"/>
      <c r="Z14" s="173"/>
      <c r="AA14" s="173"/>
      <c r="AB14" s="173"/>
    </row>
    <row r="15" spans="1:31" s="161" customFormat="1" ht="23.25" customHeight="1">
      <c r="A15" s="363" t="s">
        <v>29</v>
      </c>
      <c r="B15" s="340" t="s">
        <v>30</v>
      </c>
      <c r="C15" s="340" t="s">
        <v>31</v>
      </c>
      <c r="D15" s="340" t="s">
        <v>32</v>
      </c>
      <c r="E15" s="340" t="s">
        <v>33</v>
      </c>
      <c r="F15" s="340" t="s">
        <v>34</v>
      </c>
      <c r="G15" s="340" t="s">
        <v>35</v>
      </c>
      <c r="H15" s="340" t="s">
        <v>36</v>
      </c>
      <c r="I15" s="340" t="s">
        <v>37</v>
      </c>
      <c r="J15" s="340" t="s">
        <v>38</v>
      </c>
      <c r="K15" s="340" t="s">
        <v>39</v>
      </c>
      <c r="L15" s="340" t="s">
        <v>40</v>
      </c>
      <c r="M15" s="340" t="s">
        <v>41</v>
      </c>
      <c r="N15" s="340" t="s">
        <v>42</v>
      </c>
      <c r="O15" s="340" t="s">
        <v>43</v>
      </c>
      <c r="P15" s="340" t="s">
        <v>44</v>
      </c>
      <c r="Q15" s="340" t="s">
        <v>45</v>
      </c>
      <c r="R15" s="340" t="s">
        <v>46</v>
      </c>
      <c r="S15" s="340" t="s">
        <v>47</v>
      </c>
      <c r="T15" s="340" t="s">
        <v>48</v>
      </c>
      <c r="U15" s="364" t="s">
        <v>49</v>
      </c>
      <c r="V15" s="173"/>
      <c r="W15" s="173"/>
      <c r="X15" s="173"/>
      <c r="Y15" s="173"/>
      <c r="Z15" s="173"/>
      <c r="AA15" s="173"/>
      <c r="AB15" s="173"/>
    </row>
    <row r="16" spans="1:31" s="161" customFormat="1" ht="281.25" customHeight="1">
      <c r="A16" s="365" t="s">
        <v>50</v>
      </c>
      <c r="B16" s="341" t="s">
        <v>51</v>
      </c>
      <c r="C16" s="342" t="s">
        <v>52</v>
      </c>
      <c r="D16" s="342" t="s">
        <v>53</v>
      </c>
      <c r="E16" s="342" t="s">
        <v>54</v>
      </c>
      <c r="F16" s="343" t="s">
        <v>55</v>
      </c>
      <c r="G16" s="343" t="s">
        <v>56</v>
      </c>
      <c r="H16" s="343" t="s">
        <v>57</v>
      </c>
      <c r="I16" s="343" t="s">
        <v>58</v>
      </c>
      <c r="J16" s="343" t="s">
        <v>59</v>
      </c>
      <c r="K16" s="343" t="s">
        <v>60</v>
      </c>
      <c r="L16" s="343" t="s">
        <v>61</v>
      </c>
      <c r="M16" s="343" t="s">
        <v>62</v>
      </c>
      <c r="N16" s="343" t="s">
        <v>63</v>
      </c>
      <c r="O16" s="343" t="s">
        <v>64</v>
      </c>
      <c r="P16" s="343" t="s">
        <v>65</v>
      </c>
      <c r="Q16" s="343" t="s">
        <v>66</v>
      </c>
      <c r="R16" s="343" t="s">
        <v>67</v>
      </c>
      <c r="S16" s="343" t="s">
        <v>68</v>
      </c>
      <c r="T16" s="343" t="s">
        <v>69</v>
      </c>
      <c r="U16" s="366" t="s">
        <v>70</v>
      </c>
      <c r="V16" s="170"/>
      <c r="W16" s="170"/>
      <c r="X16" s="170"/>
      <c r="Y16" s="170"/>
      <c r="Z16" s="170"/>
      <c r="AA16" s="170"/>
      <c r="AB16" s="170"/>
    </row>
    <row r="17" spans="1:28" s="161" customFormat="1" ht="23.25" customHeight="1">
      <c r="A17" s="566" t="s">
        <v>71</v>
      </c>
      <c r="B17" s="567"/>
      <c r="C17" s="567"/>
      <c r="D17" s="567"/>
      <c r="E17" s="567"/>
      <c r="F17" s="567"/>
      <c r="G17" s="567"/>
      <c r="H17" s="567"/>
      <c r="I17" s="567"/>
      <c r="J17" s="567"/>
      <c r="K17" s="567"/>
      <c r="L17" s="567"/>
      <c r="M17" s="567"/>
      <c r="N17" s="567"/>
      <c r="O17" s="567"/>
      <c r="P17" s="567"/>
      <c r="Q17" s="567"/>
      <c r="R17" s="567"/>
      <c r="S17" s="567"/>
      <c r="T17" s="567"/>
      <c r="U17" s="568"/>
      <c r="V17" s="170"/>
      <c r="W17" s="170"/>
      <c r="X17" s="170"/>
      <c r="Y17" s="170"/>
      <c r="Z17" s="170"/>
      <c r="AA17" s="170"/>
      <c r="AB17" s="170"/>
    </row>
    <row r="18" spans="1:28" ht="14.5">
      <c r="A18" s="327"/>
      <c r="B18" s="321"/>
      <c r="C18" s="322"/>
      <c r="D18" s="322" t="s">
        <v>72</v>
      </c>
      <c r="E18" s="321"/>
      <c r="F18" s="321" t="s">
        <v>73</v>
      </c>
      <c r="G18" s="321"/>
      <c r="H18" s="323" t="s">
        <v>74</v>
      </c>
      <c r="I18" s="321" t="s">
        <v>75</v>
      </c>
      <c r="J18" s="321" t="s">
        <v>76</v>
      </c>
      <c r="K18" s="324" t="s">
        <v>77</v>
      </c>
      <c r="L18" s="324" t="s">
        <v>77</v>
      </c>
      <c r="M18" s="324" t="s">
        <v>77</v>
      </c>
      <c r="N18" s="321"/>
      <c r="O18" s="325">
        <v>0</v>
      </c>
      <c r="P18" s="325">
        <v>0</v>
      </c>
      <c r="Q18" s="325">
        <v>0</v>
      </c>
      <c r="R18" s="324" t="s">
        <v>77</v>
      </c>
      <c r="S18" s="324" t="s">
        <v>77</v>
      </c>
      <c r="T18" s="321"/>
      <c r="U18" s="328"/>
      <c r="V18" s="361"/>
      <c r="W18" s="361"/>
      <c r="X18" s="361"/>
      <c r="Y18" s="361"/>
      <c r="Z18" s="361"/>
      <c r="AA18" s="361"/>
      <c r="AB18" s="361"/>
    </row>
    <row r="19" spans="1:28" ht="14.5">
      <c r="A19" s="329"/>
      <c r="B19" s="326"/>
      <c r="C19" s="322"/>
      <c r="D19" s="322" t="s">
        <v>78</v>
      </c>
      <c r="E19" s="326"/>
      <c r="F19" s="321" t="s">
        <v>79</v>
      </c>
      <c r="G19" s="326"/>
      <c r="H19" s="323" t="s">
        <v>80</v>
      </c>
      <c r="I19" s="321" t="s">
        <v>81</v>
      </c>
      <c r="J19" s="321" t="s">
        <v>82</v>
      </c>
      <c r="K19" s="324" t="s">
        <v>77</v>
      </c>
      <c r="L19" s="324" t="s">
        <v>77</v>
      </c>
      <c r="M19" s="324" t="s">
        <v>77</v>
      </c>
      <c r="N19" s="321"/>
      <c r="O19" s="325">
        <v>0</v>
      </c>
      <c r="P19" s="325">
        <v>0</v>
      </c>
      <c r="Q19" s="325">
        <v>0</v>
      </c>
      <c r="R19" s="324" t="s">
        <v>77</v>
      </c>
      <c r="S19" s="324" t="s">
        <v>77</v>
      </c>
      <c r="T19" s="321"/>
      <c r="U19" s="330"/>
      <c r="V19" s="348"/>
      <c r="W19" s="348"/>
      <c r="X19" s="348"/>
      <c r="Y19" s="348"/>
      <c r="Z19" s="348"/>
      <c r="AA19" s="348"/>
      <c r="AB19" s="348"/>
    </row>
    <row r="20" spans="1:28" ht="14.5">
      <c r="A20" s="329"/>
      <c r="B20" s="326"/>
      <c r="C20" s="322"/>
      <c r="D20" s="326"/>
      <c r="E20" s="326"/>
      <c r="F20" s="321" t="s">
        <v>83</v>
      </c>
      <c r="G20" s="326"/>
      <c r="H20" s="323" t="s">
        <v>84</v>
      </c>
      <c r="I20" s="321"/>
      <c r="J20" s="321"/>
      <c r="K20" s="324" t="s">
        <v>77</v>
      </c>
      <c r="L20" s="324" t="s">
        <v>77</v>
      </c>
      <c r="M20" s="324" t="s">
        <v>77</v>
      </c>
      <c r="N20" s="321"/>
      <c r="O20" s="325">
        <v>0</v>
      </c>
      <c r="P20" s="325">
        <v>0</v>
      </c>
      <c r="Q20" s="325">
        <v>0</v>
      </c>
      <c r="R20" s="324" t="s">
        <v>77</v>
      </c>
      <c r="S20" s="324" t="s">
        <v>77</v>
      </c>
      <c r="T20" s="321"/>
      <c r="U20" s="330"/>
      <c r="V20" s="348"/>
      <c r="W20" s="348"/>
      <c r="X20" s="348"/>
      <c r="Y20" s="348"/>
      <c r="Z20" s="348"/>
      <c r="AA20" s="348"/>
      <c r="AB20" s="348"/>
    </row>
    <row r="21" spans="1:28" ht="14.5">
      <c r="A21" s="329"/>
      <c r="B21" s="326"/>
      <c r="C21" s="322"/>
      <c r="D21" s="326"/>
      <c r="E21" s="326"/>
      <c r="F21" s="321"/>
      <c r="G21" s="326"/>
      <c r="H21" s="323" t="s">
        <v>85</v>
      </c>
      <c r="I21" s="321"/>
      <c r="J21" s="321"/>
      <c r="K21" s="324" t="s">
        <v>77</v>
      </c>
      <c r="L21" s="324" t="s">
        <v>77</v>
      </c>
      <c r="M21" s="324" t="s">
        <v>77</v>
      </c>
      <c r="N21" s="321"/>
      <c r="O21" s="325">
        <v>0</v>
      </c>
      <c r="P21" s="325">
        <v>0</v>
      </c>
      <c r="Q21" s="325">
        <v>0</v>
      </c>
      <c r="R21" s="324" t="s">
        <v>77</v>
      </c>
      <c r="S21" s="324" t="s">
        <v>77</v>
      </c>
      <c r="T21" s="321"/>
      <c r="U21" s="330"/>
      <c r="V21" s="348"/>
      <c r="W21" s="348"/>
      <c r="X21" s="348"/>
      <c r="Y21" s="348"/>
      <c r="Z21" s="348"/>
      <c r="AA21" s="348"/>
      <c r="AB21" s="348"/>
    </row>
    <row r="22" spans="1:28" ht="14.5">
      <c r="A22" s="329"/>
      <c r="B22" s="326"/>
      <c r="C22" s="322"/>
      <c r="D22" s="326"/>
      <c r="E22" s="326"/>
      <c r="F22" s="321"/>
      <c r="G22" s="326"/>
      <c r="H22" s="323" t="s">
        <v>86</v>
      </c>
      <c r="I22" s="321"/>
      <c r="J22" s="321"/>
      <c r="K22" s="324" t="s">
        <v>77</v>
      </c>
      <c r="L22" s="324" t="s">
        <v>77</v>
      </c>
      <c r="M22" s="324" t="s">
        <v>77</v>
      </c>
      <c r="N22" s="321"/>
      <c r="O22" s="325">
        <v>0</v>
      </c>
      <c r="P22" s="325">
        <v>0</v>
      </c>
      <c r="Q22" s="325">
        <v>0</v>
      </c>
      <c r="R22" s="324" t="s">
        <v>77</v>
      </c>
      <c r="S22" s="324" t="s">
        <v>77</v>
      </c>
      <c r="T22" s="321"/>
      <c r="U22" s="330"/>
      <c r="V22" s="348"/>
      <c r="W22" s="348"/>
      <c r="X22" s="348"/>
      <c r="Y22" s="348"/>
      <c r="Z22" s="348"/>
      <c r="AA22" s="348"/>
      <c r="AB22" s="348"/>
    </row>
    <row r="23" spans="1:28" ht="14.5">
      <c r="A23" s="329"/>
      <c r="B23" s="326"/>
      <c r="C23" s="322"/>
      <c r="D23" s="321"/>
      <c r="E23" s="321"/>
      <c r="F23" s="321"/>
      <c r="G23" s="325"/>
      <c r="H23" s="323" t="s">
        <v>87</v>
      </c>
      <c r="I23" s="323"/>
      <c r="J23" s="321"/>
      <c r="K23" s="324" t="s">
        <v>77</v>
      </c>
      <c r="L23" s="324" t="s">
        <v>77</v>
      </c>
      <c r="M23" s="324" t="s">
        <v>77</v>
      </c>
      <c r="N23" s="326"/>
      <c r="O23" s="325">
        <v>0</v>
      </c>
      <c r="P23" s="325">
        <v>0</v>
      </c>
      <c r="Q23" s="325">
        <v>0</v>
      </c>
      <c r="R23" s="324" t="s">
        <v>77</v>
      </c>
      <c r="S23" s="324" t="s">
        <v>77</v>
      </c>
      <c r="T23" s="321"/>
      <c r="U23" s="367"/>
      <c r="V23" s="348"/>
      <c r="W23" s="348"/>
      <c r="X23" s="348"/>
      <c r="Y23" s="348"/>
      <c r="Z23" s="348"/>
      <c r="AA23" s="348"/>
      <c r="AB23" s="348"/>
    </row>
    <row r="24" spans="1:28" ht="14.5">
      <c r="A24" s="329"/>
      <c r="B24" s="326"/>
      <c r="C24" s="322"/>
      <c r="D24" s="321"/>
      <c r="E24" s="321"/>
      <c r="F24" s="321"/>
      <c r="G24" s="325"/>
      <c r="H24" s="323" t="s">
        <v>88</v>
      </c>
      <c r="I24" s="323"/>
      <c r="J24" s="321"/>
      <c r="K24" s="324" t="s">
        <v>77</v>
      </c>
      <c r="L24" s="324" t="s">
        <v>77</v>
      </c>
      <c r="M24" s="324" t="s">
        <v>77</v>
      </c>
      <c r="N24" s="326"/>
      <c r="O24" s="325">
        <v>0</v>
      </c>
      <c r="P24" s="325">
        <v>0</v>
      </c>
      <c r="Q24" s="325">
        <v>0</v>
      </c>
      <c r="R24" s="324" t="s">
        <v>77</v>
      </c>
      <c r="S24" s="324" t="s">
        <v>77</v>
      </c>
      <c r="T24" s="321"/>
      <c r="U24" s="367"/>
      <c r="V24" s="348"/>
      <c r="W24" s="348"/>
      <c r="X24" s="348"/>
      <c r="Y24" s="348"/>
      <c r="Z24" s="348"/>
      <c r="AA24" s="348"/>
      <c r="AB24" s="348"/>
    </row>
    <row r="25" spans="1:28" ht="14.5">
      <c r="A25" s="329"/>
      <c r="B25" s="326"/>
      <c r="C25" s="322"/>
      <c r="D25" s="321"/>
      <c r="E25" s="321"/>
      <c r="F25" s="321"/>
      <c r="G25" s="325"/>
      <c r="H25" s="323" t="s">
        <v>89</v>
      </c>
      <c r="I25" s="323"/>
      <c r="J25" s="321"/>
      <c r="K25" s="324" t="s">
        <v>77</v>
      </c>
      <c r="L25" s="324" t="s">
        <v>77</v>
      </c>
      <c r="M25" s="324" t="s">
        <v>77</v>
      </c>
      <c r="N25" s="326"/>
      <c r="O25" s="325">
        <v>0</v>
      </c>
      <c r="P25" s="325">
        <v>0</v>
      </c>
      <c r="Q25" s="325">
        <v>0</v>
      </c>
      <c r="R25" s="324" t="s">
        <v>77</v>
      </c>
      <c r="S25" s="324" t="s">
        <v>77</v>
      </c>
      <c r="T25" s="321"/>
      <c r="U25" s="367"/>
      <c r="V25" s="348"/>
      <c r="W25" s="348"/>
      <c r="X25" s="348"/>
      <c r="Y25" s="348"/>
      <c r="Z25" s="348"/>
      <c r="AA25" s="348"/>
      <c r="AB25" s="348"/>
    </row>
    <row r="26" spans="1:28" ht="14.5">
      <c r="A26" s="329"/>
      <c r="B26" s="326"/>
      <c r="C26" s="322"/>
      <c r="D26" s="321"/>
      <c r="E26" s="321"/>
      <c r="F26" s="321"/>
      <c r="G26" s="325"/>
      <c r="H26" s="323" t="s">
        <v>90</v>
      </c>
      <c r="I26" s="323"/>
      <c r="J26" s="321"/>
      <c r="K26" s="324" t="s">
        <v>77</v>
      </c>
      <c r="L26" s="324" t="s">
        <v>77</v>
      </c>
      <c r="M26" s="324" t="s">
        <v>77</v>
      </c>
      <c r="N26" s="326"/>
      <c r="O26" s="325">
        <v>0</v>
      </c>
      <c r="P26" s="325">
        <v>0</v>
      </c>
      <c r="Q26" s="325">
        <v>0</v>
      </c>
      <c r="R26" s="324" t="s">
        <v>77</v>
      </c>
      <c r="S26" s="324" t="s">
        <v>77</v>
      </c>
      <c r="T26" s="321"/>
      <c r="U26" s="367"/>
      <c r="V26" s="348"/>
      <c r="W26" s="348"/>
      <c r="X26" s="348"/>
      <c r="Y26" s="348"/>
      <c r="Z26" s="348"/>
      <c r="AA26" s="348"/>
      <c r="AB26" s="348"/>
    </row>
    <row r="27" spans="1:28" ht="14.5">
      <c r="A27" s="329"/>
      <c r="B27" s="326"/>
      <c r="C27" s="322"/>
      <c r="D27" s="321"/>
      <c r="E27" s="321"/>
      <c r="F27" s="321"/>
      <c r="G27" s="325"/>
      <c r="H27" s="323" t="s">
        <v>91</v>
      </c>
      <c r="I27" s="323"/>
      <c r="J27" s="321"/>
      <c r="K27" s="324" t="s">
        <v>77</v>
      </c>
      <c r="L27" s="324" t="s">
        <v>77</v>
      </c>
      <c r="M27" s="324" t="s">
        <v>77</v>
      </c>
      <c r="N27" s="326"/>
      <c r="O27" s="325">
        <v>0</v>
      </c>
      <c r="P27" s="325">
        <v>0</v>
      </c>
      <c r="Q27" s="325">
        <v>0</v>
      </c>
      <c r="R27" s="324" t="s">
        <v>77</v>
      </c>
      <c r="S27" s="324" t="s">
        <v>77</v>
      </c>
      <c r="T27" s="321"/>
      <c r="U27" s="367"/>
      <c r="V27" s="348"/>
      <c r="W27" s="348"/>
      <c r="X27" s="348"/>
      <c r="Y27" s="348"/>
      <c r="Z27" s="348"/>
      <c r="AA27" s="348"/>
      <c r="AB27" s="348"/>
    </row>
    <row r="28" spans="1:28" ht="14.5">
      <c r="A28" s="329"/>
      <c r="B28" s="326"/>
      <c r="C28" s="322"/>
      <c r="D28" s="321"/>
      <c r="E28" s="321"/>
      <c r="F28" s="321"/>
      <c r="G28" s="325"/>
      <c r="H28" s="323" t="s">
        <v>92</v>
      </c>
      <c r="I28" s="323"/>
      <c r="J28" s="321"/>
      <c r="K28" s="324" t="s">
        <v>77</v>
      </c>
      <c r="L28" s="324" t="s">
        <v>77</v>
      </c>
      <c r="M28" s="324" t="s">
        <v>77</v>
      </c>
      <c r="N28" s="326"/>
      <c r="O28" s="325">
        <v>0</v>
      </c>
      <c r="P28" s="325">
        <v>0</v>
      </c>
      <c r="Q28" s="325">
        <v>0</v>
      </c>
      <c r="R28" s="324" t="s">
        <v>77</v>
      </c>
      <c r="S28" s="324" t="s">
        <v>77</v>
      </c>
      <c r="T28" s="321"/>
      <c r="U28" s="367"/>
      <c r="V28" s="348"/>
      <c r="W28" s="348"/>
      <c r="X28" s="348"/>
      <c r="Y28" s="348"/>
      <c r="Z28" s="348"/>
      <c r="AA28" s="348"/>
      <c r="AB28" s="348"/>
    </row>
    <row r="29" spans="1:28" ht="14.5">
      <c r="A29" s="329"/>
      <c r="B29" s="326"/>
      <c r="C29" s="322"/>
      <c r="D29" s="321"/>
      <c r="E29" s="321"/>
      <c r="F29" s="321"/>
      <c r="G29" s="325"/>
      <c r="H29" s="323" t="s">
        <v>93</v>
      </c>
      <c r="I29" s="323"/>
      <c r="J29" s="321"/>
      <c r="K29" s="324" t="s">
        <v>77</v>
      </c>
      <c r="L29" s="324" t="s">
        <v>77</v>
      </c>
      <c r="M29" s="324" t="s">
        <v>77</v>
      </c>
      <c r="N29" s="326"/>
      <c r="O29" s="325">
        <v>0</v>
      </c>
      <c r="P29" s="325">
        <v>0</v>
      </c>
      <c r="Q29" s="325">
        <v>0</v>
      </c>
      <c r="R29" s="324" t="s">
        <v>77</v>
      </c>
      <c r="S29" s="324" t="s">
        <v>77</v>
      </c>
      <c r="T29" s="321"/>
      <c r="U29" s="367"/>
      <c r="V29" s="348"/>
      <c r="W29" s="348"/>
      <c r="X29" s="348"/>
      <c r="Y29" s="348"/>
      <c r="Z29" s="348"/>
      <c r="AA29" s="348"/>
      <c r="AB29" s="348"/>
    </row>
    <row r="30" spans="1:28" ht="14.5">
      <c r="A30" s="329"/>
      <c r="B30" s="326"/>
      <c r="C30" s="322"/>
      <c r="D30" s="321"/>
      <c r="E30" s="321"/>
      <c r="F30" s="321"/>
      <c r="G30" s="325"/>
      <c r="H30" s="323" t="s">
        <v>94</v>
      </c>
      <c r="I30" s="323"/>
      <c r="J30" s="321"/>
      <c r="K30" s="324" t="s">
        <v>77</v>
      </c>
      <c r="L30" s="324" t="s">
        <v>77</v>
      </c>
      <c r="M30" s="324" t="s">
        <v>77</v>
      </c>
      <c r="N30" s="326"/>
      <c r="O30" s="325">
        <v>0</v>
      </c>
      <c r="P30" s="325">
        <v>0</v>
      </c>
      <c r="Q30" s="325">
        <v>0</v>
      </c>
      <c r="R30" s="324" t="s">
        <v>77</v>
      </c>
      <c r="S30" s="324" t="s">
        <v>77</v>
      </c>
      <c r="T30" s="321"/>
      <c r="U30" s="367"/>
      <c r="V30" s="348"/>
      <c r="W30" s="348"/>
      <c r="X30" s="348"/>
      <c r="Y30" s="348"/>
      <c r="Z30" s="348"/>
      <c r="AA30" s="348"/>
      <c r="AB30" s="348"/>
    </row>
    <row r="31" spans="1:28" ht="14.5">
      <c r="A31" s="329"/>
      <c r="B31" s="326"/>
      <c r="C31" s="322"/>
      <c r="D31" s="321"/>
      <c r="E31" s="321"/>
      <c r="F31" s="321"/>
      <c r="G31" s="325"/>
      <c r="H31" s="323" t="s">
        <v>95</v>
      </c>
      <c r="I31" s="323"/>
      <c r="J31" s="321"/>
      <c r="K31" s="324" t="s">
        <v>77</v>
      </c>
      <c r="L31" s="324" t="s">
        <v>77</v>
      </c>
      <c r="M31" s="324" t="s">
        <v>77</v>
      </c>
      <c r="N31" s="326"/>
      <c r="O31" s="325">
        <v>0</v>
      </c>
      <c r="P31" s="325">
        <v>0</v>
      </c>
      <c r="Q31" s="325">
        <v>0</v>
      </c>
      <c r="R31" s="324" t="s">
        <v>77</v>
      </c>
      <c r="S31" s="324" t="s">
        <v>77</v>
      </c>
      <c r="T31" s="321"/>
      <c r="U31" s="367"/>
      <c r="V31" s="348"/>
      <c r="W31" s="348"/>
      <c r="X31" s="348"/>
      <c r="Y31" s="348"/>
      <c r="Z31" s="348"/>
      <c r="AA31" s="348"/>
      <c r="AB31" s="348"/>
    </row>
    <row r="32" spans="1:28" ht="14.5">
      <c r="A32" s="329"/>
      <c r="B32" s="326"/>
      <c r="C32" s="322"/>
      <c r="D32" s="321"/>
      <c r="E32" s="321"/>
      <c r="F32" s="321"/>
      <c r="G32" s="325"/>
      <c r="H32" s="323" t="s">
        <v>96</v>
      </c>
      <c r="I32" s="323"/>
      <c r="J32" s="321"/>
      <c r="K32" s="324" t="s">
        <v>77</v>
      </c>
      <c r="L32" s="324" t="s">
        <v>77</v>
      </c>
      <c r="M32" s="324" t="s">
        <v>77</v>
      </c>
      <c r="N32" s="326"/>
      <c r="O32" s="325">
        <v>0</v>
      </c>
      <c r="P32" s="325">
        <v>0</v>
      </c>
      <c r="Q32" s="325">
        <v>0</v>
      </c>
      <c r="R32" s="324" t="s">
        <v>77</v>
      </c>
      <c r="S32" s="324" t="s">
        <v>77</v>
      </c>
      <c r="T32" s="321"/>
      <c r="U32" s="367"/>
      <c r="V32" s="348"/>
      <c r="W32" s="348"/>
      <c r="X32" s="348"/>
      <c r="Y32" s="348"/>
      <c r="Z32" s="348"/>
      <c r="AA32" s="348"/>
      <c r="AB32" s="348"/>
    </row>
    <row r="33" spans="1:31" ht="14.5">
      <c r="A33" s="329"/>
      <c r="B33" s="326"/>
      <c r="C33" s="322"/>
      <c r="D33" s="321"/>
      <c r="E33" s="321"/>
      <c r="F33" s="321"/>
      <c r="G33" s="325"/>
      <c r="H33" s="323" t="s">
        <v>97</v>
      </c>
      <c r="I33" s="323"/>
      <c r="J33" s="321"/>
      <c r="K33" s="324" t="s">
        <v>77</v>
      </c>
      <c r="L33" s="324" t="s">
        <v>77</v>
      </c>
      <c r="M33" s="324" t="s">
        <v>77</v>
      </c>
      <c r="N33" s="326"/>
      <c r="O33" s="325">
        <v>0</v>
      </c>
      <c r="P33" s="325">
        <v>0</v>
      </c>
      <c r="Q33" s="325">
        <v>0</v>
      </c>
      <c r="R33" s="324" t="s">
        <v>77</v>
      </c>
      <c r="S33" s="324" t="s">
        <v>77</v>
      </c>
      <c r="T33" s="321"/>
      <c r="U33" s="367"/>
      <c r="V33" s="348"/>
      <c r="W33" s="348"/>
      <c r="X33" s="348"/>
      <c r="Y33" s="348"/>
      <c r="Z33" s="348"/>
      <c r="AA33" s="348"/>
      <c r="AB33" s="348"/>
    </row>
    <row r="34" spans="1:31" ht="14.5">
      <c r="A34" s="329"/>
      <c r="B34" s="326"/>
      <c r="C34" s="322"/>
      <c r="D34" s="321"/>
      <c r="E34" s="321"/>
      <c r="F34" s="321"/>
      <c r="G34" s="325"/>
      <c r="H34" s="323" t="s">
        <v>98</v>
      </c>
      <c r="I34" s="323"/>
      <c r="J34" s="321"/>
      <c r="K34" s="324" t="s">
        <v>77</v>
      </c>
      <c r="L34" s="324" t="s">
        <v>77</v>
      </c>
      <c r="M34" s="324" t="s">
        <v>77</v>
      </c>
      <c r="N34" s="326"/>
      <c r="O34" s="325">
        <v>0</v>
      </c>
      <c r="P34" s="325">
        <v>0</v>
      </c>
      <c r="Q34" s="325">
        <v>0</v>
      </c>
      <c r="R34" s="324" t="s">
        <v>77</v>
      </c>
      <c r="S34" s="324" t="s">
        <v>77</v>
      </c>
      <c r="T34" s="321"/>
      <c r="U34" s="367"/>
      <c r="V34" s="348"/>
      <c r="W34" s="348"/>
      <c r="X34" s="348"/>
      <c r="Y34" s="348"/>
      <c r="Z34" s="348"/>
      <c r="AA34" s="348"/>
      <c r="AB34" s="348"/>
    </row>
    <row r="35" spans="1:31" ht="14.5">
      <c r="A35" s="329"/>
      <c r="B35" s="326"/>
      <c r="C35" s="322"/>
      <c r="D35" s="321"/>
      <c r="E35" s="321"/>
      <c r="F35" s="321"/>
      <c r="G35" s="325"/>
      <c r="H35" s="323" t="s">
        <v>99</v>
      </c>
      <c r="I35" s="323"/>
      <c r="J35" s="321"/>
      <c r="K35" s="324" t="s">
        <v>77</v>
      </c>
      <c r="L35" s="324" t="s">
        <v>77</v>
      </c>
      <c r="M35" s="324" t="s">
        <v>77</v>
      </c>
      <c r="N35" s="326"/>
      <c r="O35" s="325">
        <v>0</v>
      </c>
      <c r="P35" s="325">
        <v>0</v>
      </c>
      <c r="Q35" s="325">
        <v>0</v>
      </c>
      <c r="R35" s="324" t="s">
        <v>77</v>
      </c>
      <c r="S35" s="324" t="s">
        <v>77</v>
      </c>
      <c r="T35" s="321"/>
      <c r="U35" s="367"/>
      <c r="V35" s="348"/>
      <c r="W35" s="348"/>
      <c r="X35" s="348"/>
      <c r="Y35" s="348"/>
      <c r="Z35" s="348"/>
      <c r="AA35" s="348"/>
      <c r="AB35" s="348"/>
    </row>
    <row r="36" spans="1:31" ht="14.5">
      <c r="A36" s="329"/>
      <c r="B36" s="326"/>
      <c r="C36" s="322"/>
      <c r="D36" s="321"/>
      <c r="E36" s="321"/>
      <c r="F36" s="321"/>
      <c r="G36" s="325"/>
      <c r="H36" s="323" t="s">
        <v>100</v>
      </c>
      <c r="I36" s="323"/>
      <c r="J36" s="321"/>
      <c r="K36" s="324" t="s">
        <v>77</v>
      </c>
      <c r="L36" s="324" t="s">
        <v>77</v>
      </c>
      <c r="M36" s="324" t="s">
        <v>77</v>
      </c>
      <c r="N36" s="326"/>
      <c r="O36" s="325">
        <v>0</v>
      </c>
      <c r="P36" s="325">
        <v>0</v>
      </c>
      <c r="Q36" s="325">
        <v>0</v>
      </c>
      <c r="R36" s="324" t="s">
        <v>77</v>
      </c>
      <c r="S36" s="324" t="s">
        <v>77</v>
      </c>
      <c r="T36" s="321"/>
      <c r="U36" s="367"/>
      <c r="V36" s="348"/>
      <c r="W36" s="348"/>
      <c r="X36" s="348"/>
      <c r="Y36" s="348"/>
      <c r="Z36" s="348"/>
      <c r="AA36" s="348"/>
      <c r="AB36" s="348"/>
    </row>
    <row r="37" spans="1:31" ht="14.5">
      <c r="A37" s="329"/>
      <c r="B37" s="326"/>
      <c r="C37" s="322"/>
      <c r="D37" s="321"/>
      <c r="E37" s="321"/>
      <c r="F37" s="321"/>
      <c r="G37" s="325"/>
      <c r="H37" s="323" t="s">
        <v>101</v>
      </c>
      <c r="I37" s="323"/>
      <c r="J37" s="321"/>
      <c r="K37" s="324" t="s">
        <v>77</v>
      </c>
      <c r="L37" s="324" t="s">
        <v>77</v>
      </c>
      <c r="M37" s="324" t="s">
        <v>77</v>
      </c>
      <c r="N37" s="326"/>
      <c r="O37" s="325">
        <v>0</v>
      </c>
      <c r="P37" s="325">
        <v>0</v>
      </c>
      <c r="Q37" s="325">
        <v>0</v>
      </c>
      <c r="R37" s="324" t="s">
        <v>77</v>
      </c>
      <c r="S37" s="324" t="s">
        <v>77</v>
      </c>
      <c r="T37" s="321"/>
      <c r="U37" s="367"/>
      <c r="V37" s="348"/>
      <c r="W37" s="348"/>
      <c r="X37" s="348"/>
      <c r="Y37" s="348"/>
      <c r="Z37" s="348"/>
      <c r="AA37" s="348"/>
      <c r="AB37" s="348"/>
    </row>
    <row r="38" spans="1:31" ht="14.5">
      <c r="A38" s="329"/>
      <c r="B38" s="326"/>
      <c r="C38" s="322"/>
      <c r="D38" s="321"/>
      <c r="E38" s="321"/>
      <c r="F38" s="321"/>
      <c r="G38" s="325"/>
      <c r="H38" s="323" t="s">
        <v>102</v>
      </c>
      <c r="I38" s="323"/>
      <c r="J38" s="321"/>
      <c r="K38" s="324" t="s">
        <v>77</v>
      </c>
      <c r="L38" s="324" t="s">
        <v>77</v>
      </c>
      <c r="M38" s="324" t="s">
        <v>77</v>
      </c>
      <c r="N38" s="326"/>
      <c r="O38" s="325">
        <v>0</v>
      </c>
      <c r="P38" s="325">
        <v>0</v>
      </c>
      <c r="Q38" s="325">
        <v>0</v>
      </c>
      <c r="R38" s="324" t="s">
        <v>77</v>
      </c>
      <c r="S38" s="324" t="s">
        <v>77</v>
      </c>
      <c r="T38" s="321"/>
      <c r="U38" s="367"/>
      <c r="V38" s="348"/>
      <c r="W38" s="348"/>
      <c r="X38" s="348"/>
      <c r="Y38" s="348"/>
      <c r="Z38" s="348"/>
      <c r="AA38" s="348"/>
      <c r="AB38" s="348"/>
    </row>
    <row r="39" spans="1:31" ht="14.5">
      <c r="A39" s="329"/>
      <c r="B39" s="326"/>
      <c r="C39" s="322"/>
      <c r="D39" s="321"/>
      <c r="E39" s="321"/>
      <c r="F39" s="321"/>
      <c r="G39" s="325"/>
      <c r="H39" s="323" t="s">
        <v>103</v>
      </c>
      <c r="I39" s="323"/>
      <c r="J39" s="321"/>
      <c r="K39" s="324" t="s">
        <v>77</v>
      </c>
      <c r="L39" s="324" t="s">
        <v>77</v>
      </c>
      <c r="M39" s="324" t="s">
        <v>77</v>
      </c>
      <c r="N39" s="326"/>
      <c r="O39" s="325">
        <v>0</v>
      </c>
      <c r="P39" s="325">
        <v>0</v>
      </c>
      <c r="Q39" s="325">
        <v>0</v>
      </c>
      <c r="R39" s="324" t="s">
        <v>77</v>
      </c>
      <c r="S39" s="324" t="s">
        <v>77</v>
      </c>
      <c r="T39" s="321"/>
      <c r="U39" s="367"/>
      <c r="V39" s="348"/>
      <c r="W39" s="348"/>
      <c r="X39" s="348"/>
      <c r="Y39" s="348"/>
      <c r="Z39" s="348"/>
      <c r="AA39" s="348"/>
      <c r="AB39" s="348"/>
    </row>
    <row r="40" spans="1:31" ht="14.5">
      <c r="A40" s="329"/>
      <c r="B40" s="326"/>
      <c r="C40" s="322"/>
      <c r="D40" s="321"/>
      <c r="E40" s="321"/>
      <c r="F40" s="321"/>
      <c r="G40" s="325"/>
      <c r="H40" s="323" t="s">
        <v>104</v>
      </c>
      <c r="I40" s="323"/>
      <c r="J40" s="321"/>
      <c r="K40" s="324" t="s">
        <v>77</v>
      </c>
      <c r="L40" s="324" t="s">
        <v>77</v>
      </c>
      <c r="M40" s="324" t="s">
        <v>77</v>
      </c>
      <c r="N40" s="326"/>
      <c r="O40" s="325">
        <v>0</v>
      </c>
      <c r="P40" s="325">
        <v>0</v>
      </c>
      <c r="Q40" s="325">
        <v>0</v>
      </c>
      <c r="R40" s="324" t="s">
        <v>77</v>
      </c>
      <c r="S40" s="324" t="s">
        <v>77</v>
      </c>
      <c r="T40" s="321"/>
      <c r="U40" s="367"/>
      <c r="V40" s="348"/>
      <c r="W40" s="348"/>
      <c r="X40" s="348"/>
      <c r="Y40" s="348"/>
      <c r="Z40" s="348"/>
      <c r="AA40" s="348"/>
      <c r="AB40" s="348"/>
    </row>
    <row r="41" spans="1:31" ht="14.5">
      <c r="A41" s="329"/>
      <c r="B41" s="326"/>
      <c r="C41" s="322"/>
      <c r="D41" s="321"/>
      <c r="E41" s="321"/>
      <c r="F41" s="321"/>
      <c r="G41" s="325"/>
      <c r="H41" s="323"/>
      <c r="I41" s="323"/>
      <c r="J41" s="321"/>
      <c r="K41" s="324"/>
      <c r="L41" s="324"/>
      <c r="M41" s="324"/>
      <c r="N41" s="326"/>
      <c r="O41" s="325"/>
      <c r="P41" s="325"/>
      <c r="Q41" s="325"/>
      <c r="R41" s="324"/>
      <c r="S41" s="324"/>
      <c r="T41" s="321"/>
      <c r="U41" s="367"/>
      <c r="V41" s="348"/>
      <c r="W41" s="348"/>
      <c r="X41" s="348"/>
      <c r="Y41" s="348"/>
      <c r="Z41" s="348"/>
      <c r="AA41" s="348"/>
      <c r="AB41" s="348"/>
    </row>
    <row r="42" spans="1:31" ht="14">
      <c r="A42" s="368"/>
      <c r="B42" s="349"/>
      <c r="C42" s="349"/>
      <c r="D42" s="349"/>
      <c r="E42" s="349"/>
      <c r="F42" s="350"/>
      <c r="G42" s="351"/>
      <c r="H42" s="349"/>
      <c r="I42" s="349"/>
      <c r="J42" s="349"/>
      <c r="K42" s="349"/>
      <c r="L42" s="349"/>
      <c r="M42" s="349"/>
      <c r="N42" s="350" t="s">
        <v>105</v>
      </c>
      <c r="O42" s="349"/>
      <c r="P42" s="349"/>
      <c r="Q42" s="349"/>
      <c r="R42" s="349"/>
      <c r="S42" s="349"/>
      <c r="T42" s="352"/>
      <c r="U42" s="369"/>
      <c r="V42" s="348"/>
      <c r="W42" s="348"/>
      <c r="X42" s="348"/>
      <c r="Y42" s="348"/>
      <c r="Z42" s="348"/>
      <c r="AA42" s="348"/>
      <c r="AB42" s="348"/>
      <c r="AC42" s="348"/>
      <c r="AD42" s="348"/>
      <c r="AE42" s="348"/>
    </row>
    <row r="43" spans="1:31" s="354" customFormat="1" ht="14">
      <c r="A43" s="566" t="s">
        <v>106</v>
      </c>
      <c r="B43" s="567"/>
      <c r="C43" s="567"/>
      <c r="D43" s="567"/>
      <c r="E43" s="567"/>
      <c r="F43" s="567"/>
      <c r="G43" s="567"/>
      <c r="H43" s="567"/>
      <c r="I43" s="567"/>
      <c r="J43" s="567"/>
      <c r="K43" s="567"/>
      <c r="L43" s="567"/>
      <c r="M43" s="567"/>
      <c r="N43" s="567"/>
      <c r="O43" s="567"/>
      <c r="P43" s="567"/>
      <c r="Q43" s="567"/>
      <c r="R43" s="567"/>
      <c r="S43" s="567"/>
      <c r="T43" s="567"/>
      <c r="U43" s="568"/>
      <c r="V43" s="170"/>
      <c r="W43" s="170"/>
      <c r="X43" s="170"/>
      <c r="Y43" s="170"/>
      <c r="Z43" s="170"/>
      <c r="AA43" s="170"/>
      <c r="AB43" s="170"/>
      <c r="AC43" s="161"/>
      <c r="AD43" s="161"/>
      <c r="AE43" s="161"/>
    </row>
    <row r="44" spans="1:31" ht="14.5">
      <c r="A44" s="327"/>
      <c r="B44" s="321"/>
      <c r="C44" s="322"/>
      <c r="D44" s="322" t="s">
        <v>72</v>
      </c>
      <c r="E44" s="321"/>
      <c r="F44" s="321" t="s">
        <v>73</v>
      </c>
      <c r="G44" s="321"/>
      <c r="H44" s="323" t="s">
        <v>74</v>
      </c>
      <c r="I44" s="321" t="s">
        <v>75</v>
      </c>
      <c r="J44" s="321" t="s">
        <v>76</v>
      </c>
      <c r="K44" s="324" t="s">
        <v>77</v>
      </c>
      <c r="L44" s="324" t="s">
        <v>77</v>
      </c>
      <c r="M44" s="324" t="s">
        <v>77</v>
      </c>
      <c r="N44" s="321"/>
      <c r="O44" s="325">
        <v>0</v>
      </c>
      <c r="P44" s="325">
        <v>0</v>
      </c>
      <c r="Q44" s="325">
        <v>0</v>
      </c>
      <c r="R44" s="324"/>
      <c r="S44" s="324"/>
      <c r="T44" s="321"/>
      <c r="U44" s="328"/>
      <c r="V44" s="361"/>
      <c r="W44" s="361"/>
      <c r="X44" s="361"/>
      <c r="Y44" s="361"/>
      <c r="Z44" s="361"/>
      <c r="AA44" s="361"/>
      <c r="AB44" s="361"/>
      <c r="AC44" s="383"/>
      <c r="AD44" s="383"/>
      <c r="AE44" s="383"/>
    </row>
    <row r="45" spans="1:31" ht="14.5">
      <c r="A45" s="329"/>
      <c r="B45" s="326"/>
      <c r="C45" s="322"/>
      <c r="D45" s="322" t="s">
        <v>78</v>
      </c>
      <c r="E45" s="326"/>
      <c r="F45" s="321" t="s">
        <v>79</v>
      </c>
      <c r="G45" s="326"/>
      <c r="H45" s="323" t="s">
        <v>80</v>
      </c>
      <c r="I45" s="321" t="s">
        <v>81</v>
      </c>
      <c r="J45" s="321" t="s">
        <v>82</v>
      </c>
      <c r="K45" s="324" t="s">
        <v>77</v>
      </c>
      <c r="L45" s="324" t="s">
        <v>77</v>
      </c>
      <c r="M45" s="324" t="s">
        <v>77</v>
      </c>
      <c r="N45" s="321"/>
      <c r="O45" s="325">
        <v>0</v>
      </c>
      <c r="P45" s="325">
        <v>0</v>
      </c>
      <c r="Q45" s="325">
        <v>0</v>
      </c>
      <c r="R45" s="324"/>
      <c r="S45" s="324"/>
      <c r="T45" s="321"/>
      <c r="U45" s="330"/>
      <c r="V45" s="348"/>
      <c r="W45" s="348"/>
      <c r="X45" s="348"/>
      <c r="Y45" s="348"/>
      <c r="Z45" s="348"/>
      <c r="AA45" s="348"/>
      <c r="AB45" s="348"/>
      <c r="AC45" s="383"/>
      <c r="AD45" s="383"/>
      <c r="AE45" s="383"/>
    </row>
    <row r="46" spans="1:31" ht="14.5">
      <c r="A46" s="329"/>
      <c r="B46" s="326"/>
      <c r="C46" s="322"/>
      <c r="D46" s="326"/>
      <c r="E46" s="326"/>
      <c r="F46" s="321" t="s">
        <v>83</v>
      </c>
      <c r="G46" s="326"/>
      <c r="H46" s="323" t="s">
        <v>84</v>
      </c>
      <c r="I46" s="321"/>
      <c r="J46" s="321"/>
      <c r="K46" s="324" t="s">
        <v>77</v>
      </c>
      <c r="L46" s="324" t="s">
        <v>77</v>
      </c>
      <c r="M46" s="324" t="s">
        <v>77</v>
      </c>
      <c r="N46" s="321"/>
      <c r="O46" s="325">
        <v>0</v>
      </c>
      <c r="P46" s="325">
        <v>0</v>
      </c>
      <c r="Q46" s="325">
        <v>0</v>
      </c>
      <c r="R46" s="324"/>
      <c r="S46" s="324"/>
      <c r="T46" s="321"/>
      <c r="U46" s="330"/>
      <c r="V46" s="348"/>
      <c r="W46" s="348"/>
      <c r="X46" s="348"/>
      <c r="Y46" s="348"/>
      <c r="Z46" s="348"/>
      <c r="AA46" s="348"/>
      <c r="AB46" s="348"/>
      <c r="AC46" s="383"/>
      <c r="AD46" s="383"/>
      <c r="AE46" s="383"/>
    </row>
    <row r="47" spans="1:31" ht="14.5">
      <c r="A47" s="329"/>
      <c r="B47" s="326"/>
      <c r="C47" s="322"/>
      <c r="D47" s="326"/>
      <c r="E47" s="326"/>
      <c r="F47" s="321"/>
      <c r="G47" s="326"/>
      <c r="H47" s="323" t="s">
        <v>85</v>
      </c>
      <c r="I47" s="321"/>
      <c r="J47" s="321"/>
      <c r="K47" s="324" t="s">
        <v>77</v>
      </c>
      <c r="L47" s="324" t="s">
        <v>77</v>
      </c>
      <c r="M47" s="324" t="s">
        <v>77</v>
      </c>
      <c r="N47" s="321"/>
      <c r="O47" s="325">
        <v>0</v>
      </c>
      <c r="P47" s="325">
        <v>0</v>
      </c>
      <c r="Q47" s="325">
        <v>0</v>
      </c>
      <c r="R47" s="324"/>
      <c r="S47" s="324"/>
      <c r="T47" s="321"/>
      <c r="U47" s="330"/>
      <c r="V47" s="348"/>
      <c r="W47" s="348"/>
      <c r="X47" s="348"/>
      <c r="Y47" s="348"/>
      <c r="Z47" s="348"/>
      <c r="AA47" s="348"/>
      <c r="AB47" s="348"/>
      <c r="AC47" s="383"/>
      <c r="AD47" s="383"/>
      <c r="AE47" s="383"/>
    </row>
    <row r="48" spans="1:31" ht="14.5">
      <c r="A48" s="329"/>
      <c r="B48" s="326"/>
      <c r="C48" s="322"/>
      <c r="D48" s="326"/>
      <c r="E48" s="326"/>
      <c r="F48" s="321"/>
      <c r="G48" s="326"/>
      <c r="H48" s="323" t="s">
        <v>86</v>
      </c>
      <c r="I48" s="321"/>
      <c r="J48" s="321"/>
      <c r="K48" s="324" t="s">
        <v>77</v>
      </c>
      <c r="L48" s="324" t="s">
        <v>77</v>
      </c>
      <c r="M48" s="324" t="s">
        <v>77</v>
      </c>
      <c r="N48" s="321"/>
      <c r="O48" s="325">
        <v>0</v>
      </c>
      <c r="P48" s="325">
        <v>0</v>
      </c>
      <c r="Q48" s="325">
        <v>0</v>
      </c>
      <c r="R48" s="324"/>
      <c r="S48" s="324"/>
      <c r="T48" s="321"/>
      <c r="U48" s="330"/>
      <c r="V48" s="348"/>
      <c r="W48" s="348"/>
      <c r="X48" s="348"/>
      <c r="Y48" s="348"/>
      <c r="Z48" s="348"/>
      <c r="AA48" s="348"/>
      <c r="AB48" s="348"/>
      <c r="AC48" s="383"/>
      <c r="AD48" s="383"/>
      <c r="AE48" s="383"/>
    </row>
    <row r="49" spans="1:31" ht="14.5">
      <c r="A49" s="329"/>
      <c r="B49" s="326"/>
      <c r="C49" s="322"/>
      <c r="D49" s="321"/>
      <c r="E49" s="321"/>
      <c r="F49" s="321"/>
      <c r="G49" s="325"/>
      <c r="H49" s="323" t="s">
        <v>87</v>
      </c>
      <c r="I49" s="323"/>
      <c r="J49" s="321"/>
      <c r="K49" s="324" t="s">
        <v>77</v>
      </c>
      <c r="L49" s="324" t="s">
        <v>77</v>
      </c>
      <c r="M49" s="324" t="s">
        <v>77</v>
      </c>
      <c r="N49" s="326"/>
      <c r="O49" s="325">
        <v>0</v>
      </c>
      <c r="P49" s="325">
        <v>0</v>
      </c>
      <c r="Q49" s="325">
        <v>0</v>
      </c>
      <c r="R49" s="324"/>
      <c r="S49" s="326"/>
      <c r="T49" s="321"/>
      <c r="U49" s="367"/>
      <c r="V49" s="348"/>
      <c r="W49" s="348"/>
      <c r="X49" s="348"/>
      <c r="Y49" s="348"/>
      <c r="Z49" s="348"/>
      <c r="AA49" s="348"/>
      <c r="AB49" s="348"/>
      <c r="AC49" s="383"/>
      <c r="AD49" s="383"/>
      <c r="AE49" s="383"/>
    </row>
    <row r="50" spans="1:31" ht="14.5">
      <c r="A50" s="329"/>
      <c r="B50" s="326"/>
      <c r="C50" s="322"/>
      <c r="D50" s="321"/>
      <c r="E50" s="321"/>
      <c r="F50" s="321"/>
      <c r="G50" s="325"/>
      <c r="H50" s="323" t="s">
        <v>88</v>
      </c>
      <c r="I50" s="323"/>
      <c r="J50" s="321"/>
      <c r="K50" s="324" t="s">
        <v>77</v>
      </c>
      <c r="L50" s="324" t="s">
        <v>77</v>
      </c>
      <c r="M50" s="324" t="s">
        <v>77</v>
      </c>
      <c r="N50" s="326"/>
      <c r="O50" s="325">
        <v>0</v>
      </c>
      <c r="P50" s="325">
        <v>0</v>
      </c>
      <c r="Q50" s="325">
        <v>0</v>
      </c>
      <c r="R50" s="324"/>
      <c r="S50" s="326"/>
      <c r="T50" s="321"/>
      <c r="U50" s="367"/>
      <c r="V50" s="348"/>
      <c r="W50" s="348"/>
      <c r="X50" s="348"/>
      <c r="Y50" s="348"/>
      <c r="Z50" s="348"/>
      <c r="AA50" s="348"/>
      <c r="AB50" s="348"/>
      <c r="AC50" s="383"/>
      <c r="AD50" s="383"/>
      <c r="AE50" s="383"/>
    </row>
    <row r="51" spans="1:31" ht="14.5">
      <c r="A51" s="329"/>
      <c r="B51" s="326"/>
      <c r="C51" s="322"/>
      <c r="D51" s="321"/>
      <c r="E51" s="321"/>
      <c r="F51" s="321"/>
      <c r="G51" s="325"/>
      <c r="H51" s="323" t="s">
        <v>89</v>
      </c>
      <c r="I51" s="323"/>
      <c r="J51" s="321"/>
      <c r="K51" s="324" t="s">
        <v>77</v>
      </c>
      <c r="L51" s="324" t="s">
        <v>77</v>
      </c>
      <c r="M51" s="324" t="s">
        <v>77</v>
      </c>
      <c r="N51" s="326"/>
      <c r="O51" s="325">
        <v>0</v>
      </c>
      <c r="P51" s="325">
        <v>0</v>
      </c>
      <c r="Q51" s="325">
        <v>0</v>
      </c>
      <c r="R51" s="324"/>
      <c r="S51" s="326"/>
      <c r="T51" s="321"/>
      <c r="U51" s="367"/>
      <c r="V51" s="348"/>
      <c r="W51" s="348"/>
      <c r="X51" s="348"/>
      <c r="Y51" s="348"/>
      <c r="Z51" s="348"/>
      <c r="AA51" s="348"/>
      <c r="AB51" s="348"/>
      <c r="AC51" s="383"/>
      <c r="AD51" s="383"/>
      <c r="AE51" s="383"/>
    </row>
    <row r="52" spans="1:31" ht="14.5">
      <c r="A52" s="329"/>
      <c r="B52" s="326"/>
      <c r="C52" s="322"/>
      <c r="D52" s="321"/>
      <c r="E52" s="321"/>
      <c r="F52" s="321"/>
      <c r="G52" s="325"/>
      <c r="H52" s="323" t="s">
        <v>90</v>
      </c>
      <c r="I52" s="323"/>
      <c r="J52" s="321"/>
      <c r="K52" s="324" t="s">
        <v>77</v>
      </c>
      <c r="L52" s="324" t="s">
        <v>77</v>
      </c>
      <c r="M52" s="324" t="s">
        <v>77</v>
      </c>
      <c r="N52" s="326"/>
      <c r="O52" s="325">
        <v>0</v>
      </c>
      <c r="P52" s="325">
        <v>0</v>
      </c>
      <c r="Q52" s="325">
        <v>0</v>
      </c>
      <c r="R52" s="324"/>
      <c r="S52" s="326"/>
      <c r="T52" s="321"/>
      <c r="U52" s="367"/>
      <c r="V52" s="348"/>
      <c r="W52" s="348"/>
      <c r="X52" s="348"/>
      <c r="Y52" s="348"/>
      <c r="Z52" s="348"/>
      <c r="AA52" s="348"/>
      <c r="AB52" s="348"/>
      <c r="AC52" s="383"/>
      <c r="AD52" s="383"/>
      <c r="AE52" s="383"/>
    </row>
    <row r="53" spans="1:31" ht="14.5">
      <c r="A53" s="329"/>
      <c r="B53" s="326"/>
      <c r="C53" s="322"/>
      <c r="D53" s="321"/>
      <c r="E53" s="321"/>
      <c r="F53" s="321"/>
      <c r="G53" s="325"/>
      <c r="H53" s="323" t="s">
        <v>91</v>
      </c>
      <c r="I53" s="323"/>
      <c r="J53" s="321"/>
      <c r="K53" s="324" t="s">
        <v>77</v>
      </c>
      <c r="L53" s="324" t="s">
        <v>77</v>
      </c>
      <c r="M53" s="324" t="s">
        <v>77</v>
      </c>
      <c r="N53" s="326"/>
      <c r="O53" s="325">
        <v>0</v>
      </c>
      <c r="P53" s="325">
        <v>0</v>
      </c>
      <c r="Q53" s="325">
        <v>0</v>
      </c>
      <c r="R53" s="324"/>
      <c r="S53" s="326"/>
      <c r="T53" s="321"/>
      <c r="U53" s="367"/>
      <c r="V53" s="348"/>
      <c r="W53" s="348"/>
      <c r="X53" s="348"/>
      <c r="Y53" s="348"/>
      <c r="Z53" s="348"/>
      <c r="AA53" s="348"/>
      <c r="AB53" s="348"/>
      <c r="AC53" s="383"/>
      <c r="AD53" s="383"/>
      <c r="AE53" s="383"/>
    </row>
    <row r="54" spans="1:31" ht="14.5">
      <c r="A54" s="329"/>
      <c r="B54" s="326"/>
      <c r="C54" s="322"/>
      <c r="D54" s="321"/>
      <c r="E54" s="321"/>
      <c r="F54" s="321"/>
      <c r="G54" s="325"/>
      <c r="H54" s="323" t="s">
        <v>92</v>
      </c>
      <c r="I54" s="323"/>
      <c r="J54" s="321"/>
      <c r="K54" s="324" t="s">
        <v>77</v>
      </c>
      <c r="L54" s="324" t="s">
        <v>77</v>
      </c>
      <c r="M54" s="324" t="s">
        <v>77</v>
      </c>
      <c r="N54" s="326"/>
      <c r="O54" s="325">
        <v>0</v>
      </c>
      <c r="P54" s="325">
        <v>0</v>
      </c>
      <c r="Q54" s="325">
        <v>0</v>
      </c>
      <c r="R54" s="324"/>
      <c r="S54" s="326"/>
      <c r="T54" s="321"/>
      <c r="U54" s="367"/>
      <c r="V54" s="348"/>
      <c r="W54" s="348"/>
      <c r="X54" s="348"/>
      <c r="Y54" s="348"/>
      <c r="Z54" s="348"/>
      <c r="AA54" s="348"/>
      <c r="AB54" s="348"/>
      <c r="AC54" s="383"/>
      <c r="AD54" s="383"/>
      <c r="AE54" s="383"/>
    </row>
    <row r="55" spans="1:31" ht="14.5">
      <c r="A55" s="329"/>
      <c r="B55" s="326"/>
      <c r="C55" s="322"/>
      <c r="D55" s="321"/>
      <c r="E55" s="321"/>
      <c r="F55" s="321"/>
      <c r="G55" s="325"/>
      <c r="H55" s="323" t="s">
        <v>93</v>
      </c>
      <c r="I55" s="323"/>
      <c r="J55" s="321"/>
      <c r="K55" s="324" t="s">
        <v>77</v>
      </c>
      <c r="L55" s="324" t="s">
        <v>77</v>
      </c>
      <c r="M55" s="324" t="s">
        <v>77</v>
      </c>
      <c r="N55" s="326"/>
      <c r="O55" s="325">
        <v>0</v>
      </c>
      <c r="P55" s="325">
        <v>0</v>
      </c>
      <c r="Q55" s="325">
        <v>0</v>
      </c>
      <c r="R55" s="324"/>
      <c r="S55" s="326"/>
      <c r="T55" s="321"/>
      <c r="U55" s="367"/>
      <c r="V55" s="348"/>
      <c r="W55" s="348"/>
      <c r="X55" s="348"/>
      <c r="Y55" s="348"/>
      <c r="Z55" s="348"/>
      <c r="AA55" s="348"/>
      <c r="AB55" s="348"/>
      <c r="AC55" s="383"/>
      <c r="AD55" s="383"/>
      <c r="AE55" s="383"/>
    </row>
    <row r="56" spans="1:31" ht="14.5">
      <c r="A56" s="329"/>
      <c r="B56" s="326"/>
      <c r="C56" s="322"/>
      <c r="D56" s="321"/>
      <c r="E56" s="321"/>
      <c r="F56" s="321"/>
      <c r="G56" s="325"/>
      <c r="H56" s="323" t="s">
        <v>94</v>
      </c>
      <c r="I56" s="323"/>
      <c r="J56" s="321"/>
      <c r="K56" s="324" t="s">
        <v>77</v>
      </c>
      <c r="L56" s="324" t="s">
        <v>77</v>
      </c>
      <c r="M56" s="324" t="s">
        <v>77</v>
      </c>
      <c r="N56" s="326"/>
      <c r="O56" s="325">
        <v>0</v>
      </c>
      <c r="P56" s="325">
        <v>0</v>
      </c>
      <c r="Q56" s="325">
        <v>0</v>
      </c>
      <c r="R56" s="324"/>
      <c r="S56" s="326"/>
      <c r="T56" s="321"/>
      <c r="U56" s="367"/>
      <c r="V56" s="348"/>
      <c r="W56" s="348"/>
      <c r="X56" s="348"/>
      <c r="Y56" s="348"/>
      <c r="Z56" s="348"/>
      <c r="AA56" s="348"/>
      <c r="AB56" s="348"/>
      <c r="AC56" s="383"/>
      <c r="AD56" s="383"/>
      <c r="AE56" s="383"/>
    </row>
    <row r="57" spans="1:31" ht="14.5">
      <c r="A57" s="329"/>
      <c r="B57" s="326"/>
      <c r="C57" s="322"/>
      <c r="D57" s="321"/>
      <c r="E57" s="321"/>
      <c r="F57" s="321"/>
      <c r="G57" s="325"/>
      <c r="H57" s="323" t="s">
        <v>95</v>
      </c>
      <c r="I57" s="323"/>
      <c r="J57" s="321"/>
      <c r="K57" s="324" t="s">
        <v>77</v>
      </c>
      <c r="L57" s="324" t="s">
        <v>77</v>
      </c>
      <c r="M57" s="324" t="s">
        <v>77</v>
      </c>
      <c r="N57" s="326"/>
      <c r="O57" s="325">
        <v>0</v>
      </c>
      <c r="P57" s="325">
        <v>0</v>
      </c>
      <c r="Q57" s="325">
        <v>0</v>
      </c>
      <c r="R57" s="324"/>
      <c r="S57" s="326"/>
      <c r="T57" s="321"/>
      <c r="U57" s="367"/>
      <c r="V57" s="348"/>
      <c r="W57" s="348"/>
      <c r="X57" s="348"/>
      <c r="Y57" s="348"/>
      <c r="Z57" s="348"/>
      <c r="AA57" s="348"/>
      <c r="AB57" s="348"/>
      <c r="AC57" s="383"/>
      <c r="AD57" s="383"/>
      <c r="AE57" s="383"/>
    </row>
    <row r="58" spans="1:31" ht="14.5">
      <c r="A58" s="329"/>
      <c r="B58" s="326"/>
      <c r="C58" s="322"/>
      <c r="D58" s="321"/>
      <c r="E58" s="321"/>
      <c r="F58" s="321"/>
      <c r="G58" s="325"/>
      <c r="H58" s="323" t="s">
        <v>96</v>
      </c>
      <c r="I58" s="323"/>
      <c r="J58" s="321"/>
      <c r="K58" s="324" t="s">
        <v>77</v>
      </c>
      <c r="L58" s="324" t="s">
        <v>77</v>
      </c>
      <c r="M58" s="324" t="s">
        <v>77</v>
      </c>
      <c r="N58" s="326"/>
      <c r="O58" s="325">
        <v>0</v>
      </c>
      <c r="P58" s="325">
        <v>0</v>
      </c>
      <c r="Q58" s="325">
        <v>0</v>
      </c>
      <c r="R58" s="324"/>
      <c r="S58" s="326"/>
      <c r="T58" s="321"/>
      <c r="U58" s="367"/>
      <c r="V58" s="348"/>
      <c r="W58" s="348"/>
      <c r="X58" s="348"/>
      <c r="Y58" s="348"/>
      <c r="Z58" s="348"/>
      <c r="AA58" s="348"/>
      <c r="AB58" s="348"/>
      <c r="AC58" s="383"/>
      <c r="AD58" s="383"/>
      <c r="AE58" s="383"/>
    </row>
    <row r="59" spans="1:31" ht="14.5">
      <c r="A59" s="329"/>
      <c r="B59" s="326"/>
      <c r="C59" s="322"/>
      <c r="D59" s="321"/>
      <c r="E59" s="321"/>
      <c r="F59" s="321"/>
      <c r="G59" s="325"/>
      <c r="H59" s="323" t="s">
        <v>97</v>
      </c>
      <c r="I59" s="323"/>
      <c r="J59" s="321"/>
      <c r="K59" s="324" t="s">
        <v>77</v>
      </c>
      <c r="L59" s="324" t="s">
        <v>77</v>
      </c>
      <c r="M59" s="324" t="s">
        <v>77</v>
      </c>
      <c r="N59" s="326"/>
      <c r="O59" s="325">
        <v>0</v>
      </c>
      <c r="P59" s="325">
        <v>0</v>
      </c>
      <c r="Q59" s="325">
        <v>0</v>
      </c>
      <c r="R59" s="324"/>
      <c r="S59" s="326"/>
      <c r="T59" s="321"/>
      <c r="U59" s="367"/>
      <c r="V59" s="348"/>
      <c r="W59" s="348"/>
      <c r="X59" s="348"/>
      <c r="Y59" s="348"/>
      <c r="Z59" s="348"/>
      <c r="AA59" s="348"/>
      <c r="AB59" s="348"/>
      <c r="AC59" s="383"/>
      <c r="AD59" s="383"/>
      <c r="AE59" s="383"/>
    </row>
    <row r="60" spans="1:31" ht="14.5">
      <c r="A60" s="329"/>
      <c r="B60" s="326"/>
      <c r="C60" s="322"/>
      <c r="D60" s="321"/>
      <c r="E60" s="321"/>
      <c r="F60" s="321"/>
      <c r="G60" s="325"/>
      <c r="H60" s="323" t="s">
        <v>98</v>
      </c>
      <c r="I60" s="323"/>
      <c r="J60" s="321"/>
      <c r="K60" s="324" t="s">
        <v>77</v>
      </c>
      <c r="L60" s="324" t="s">
        <v>77</v>
      </c>
      <c r="M60" s="324" t="s">
        <v>77</v>
      </c>
      <c r="N60" s="326"/>
      <c r="O60" s="325">
        <v>0</v>
      </c>
      <c r="P60" s="325">
        <v>0</v>
      </c>
      <c r="Q60" s="325">
        <v>0</v>
      </c>
      <c r="R60" s="324"/>
      <c r="S60" s="326"/>
      <c r="T60" s="321"/>
      <c r="U60" s="367"/>
      <c r="V60" s="348"/>
      <c r="W60" s="348"/>
      <c r="X60" s="348"/>
      <c r="Y60" s="348"/>
      <c r="Z60" s="348"/>
      <c r="AA60" s="348"/>
      <c r="AB60" s="348"/>
      <c r="AC60" s="383"/>
      <c r="AD60" s="383"/>
      <c r="AE60" s="383"/>
    </row>
    <row r="61" spans="1:31" ht="14.5">
      <c r="A61" s="329"/>
      <c r="B61" s="326"/>
      <c r="C61" s="322"/>
      <c r="D61" s="321"/>
      <c r="E61" s="321"/>
      <c r="F61" s="321"/>
      <c r="G61" s="325"/>
      <c r="H61" s="323" t="s">
        <v>99</v>
      </c>
      <c r="I61" s="323"/>
      <c r="J61" s="321"/>
      <c r="K61" s="324" t="s">
        <v>77</v>
      </c>
      <c r="L61" s="324" t="s">
        <v>77</v>
      </c>
      <c r="M61" s="324" t="s">
        <v>77</v>
      </c>
      <c r="N61" s="326"/>
      <c r="O61" s="325">
        <v>0</v>
      </c>
      <c r="P61" s="325">
        <v>0</v>
      </c>
      <c r="Q61" s="325">
        <v>0</v>
      </c>
      <c r="R61" s="324"/>
      <c r="S61" s="326"/>
      <c r="T61" s="321"/>
      <c r="U61" s="367"/>
      <c r="V61" s="348"/>
      <c r="W61" s="348"/>
      <c r="X61" s="348"/>
      <c r="Y61" s="348"/>
      <c r="Z61" s="348"/>
      <c r="AA61" s="348"/>
      <c r="AB61" s="348"/>
      <c r="AC61" s="383"/>
      <c r="AD61" s="383"/>
      <c r="AE61" s="383"/>
    </row>
    <row r="62" spans="1:31" ht="14.5">
      <c r="A62" s="329"/>
      <c r="B62" s="326"/>
      <c r="C62" s="322"/>
      <c r="D62" s="321"/>
      <c r="E62" s="321"/>
      <c r="F62" s="321"/>
      <c r="G62" s="325"/>
      <c r="H62" s="323" t="s">
        <v>100</v>
      </c>
      <c r="I62" s="323"/>
      <c r="J62" s="321"/>
      <c r="K62" s="324" t="s">
        <v>77</v>
      </c>
      <c r="L62" s="324" t="s">
        <v>77</v>
      </c>
      <c r="M62" s="324" t="s">
        <v>77</v>
      </c>
      <c r="N62" s="326"/>
      <c r="O62" s="325">
        <v>0</v>
      </c>
      <c r="P62" s="325">
        <v>0</v>
      </c>
      <c r="Q62" s="325">
        <v>0</v>
      </c>
      <c r="R62" s="324"/>
      <c r="S62" s="326"/>
      <c r="T62" s="321"/>
      <c r="U62" s="367"/>
      <c r="V62" s="348"/>
      <c r="W62" s="348"/>
      <c r="X62" s="348"/>
      <c r="Y62" s="348"/>
      <c r="Z62" s="348"/>
      <c r="AA62" s="348"/>
      <c r="AB62" s="348"/>
      <c r="AC62" s="383"/>
      <c r="AD62" s="383"/>
      <c r="AE62" s="383"/>
    </row>
    <row r="63" spans="1:31" ht="14.5">
      <c r="A63" s="329"/>
      <c r="B63" s="326"/>
      <c r="C63" s="322"/>
      <c r="D63" s="321"/>
      <c r="E63" s="321"/>
      <c r="F63" s="321"/>
      <c r="G63" s="325"/>
      <c r="H63" s="323" t="s">
        <v>101</v>
      </c>
      <c r="I63" s="323"/>
      <c r="J63" s="321"/>
      <c r="K63" s="324" t="s">
        <v>77</v>
      </c>
      <c r="L63" s="324" t="s">
        <v>77</v>
      </c>
      <c r="M63" s="324" t="s">
        <v>77</v>
      </c>
      <c r="N63" s="326"/>
      <c r="O63" s="325">
        <v>0</v>
      </c>
      <c r="P63" s="325">
        <v>0</v>
      </c>
      <c r="Q63" s="325">
        <v>0</v>
      </c>
      <c r="R63" s="324"/>
      <c r="S63" s="326"/>
      <c r="T63" s="321"/>
      <c r="U63" s="367"/>
      <c r="V63" s="348"/>
      <c r="W63" s="348"/>
      <c r="X63" s="348"/>
      <c r="Y63" s="348"/>
      <c r="Z63" s="348"/>
      <c r="AA63" s="348"/>
      <c r="AB63" s="348"/>
      <c r="AC63" s="383"/>
      <c r="AD63" s="383"/>
      <c r="AE63" s="383"/>
    </row>
    <row r="64" spans="1:31" ht="14.5">
      <c r="A64" s="329"/>
      <c r="B64" s="326"/>
      <c r="C64" s="322"/>
      <c r="D64" s="321"/>
      <c r="E64" s="321"/>
      <c r="F64" s="321"/>
      <c r="G64" s="325"/>
      <c r="H64" s="323" t="s">
        <v>102</v>
      </c>
      <c r="I64" s="323"/>
      <c r="J64" s="321"/>
      <c r="K64" s="324" t="s">
        <v>77</v>
      </c>
      <c r="L64" s="324" t="s">
        <v>77</v>
      </c>
      <c r="M64" s="324" t="s">
        <v>77</v>
      </c>
      <c r="N64" s="326"/>
      <c r="O64" s="325">
        <v>0</v>
      </c>
      <c r="P64" s="325">
        <v>0</v>
      </c>
      <c r="Q64" s="325">
        <v>0</v>
      </c>
      <c r="R64" s="324"/>
      <c r="S64" s="326"/>
      <c r="T64" s="321"/>
      <c r="U64" s="367"/>
      <c r="V64" s="348"/>
      <c r="W64" s="348"/>
      <c r="X64" s="348"/>
      <c r="Y64" s="348"/>
      <c r="Z64" s="348"/>
      <c r="AA64" s="348"/>
      <c r="AB64" s="348"/>
      <c r="AC64" s="383"/>
      <c r="AD64" s="383"/>
      <c r="AE64" s="383"/>
    </row>
    <row r="65" spans="1:31" ht="14.5">
      <c r="A65" s="329"/>
      <c r="B65" s="326"/>
      <c r="C65" s="322"/>
      <c r="D65" s="321"/>
      <c r="E65" s="321"/>
      <c r="F65" s="321"/>
      <c r="G65" s="325"/>
      <c r="H65" s="323" t="s">
        <v>103</v>
      </c>
      <c r="I65" s="323"/>
      <c r="J65" s="321"/>
      <c r="K65" s="324" t="s">
        <v>77</v>
      </c>
      <c r="L65" s="324" t="s">
        <v>77</v>
      </c>
      <c r="M65" s="324" t="s">
        <v>77</v>
      </c>
      <c r="N65" s="326"/>
      <c r="O65" s="325">
        <v>0</v>
      </c>
      <c r="P65" s="325">
        <v>0</v>
      </c>
      <c r="Q65" s="325">
        <v>0</v>
      </c>
      <c r="R65" s="324"/>
      <c r="S65" s="326"/>
      <c r="T65" s="321"/>
      <c r="U65" s="367"/>
      <c r="V65" s="348"/>
      <c r="W65" s="348"/>
      <c r="X65" s="348"/>
      <c r="Y65" s="348"/>
      <c r="Z65" s="348"/>
      <c r="AA65" s="348"/>
      <c r="AB65" s="348"/>
      <c r="AC65" s="383"/>
      <c r="AD65" s="383"/>
      <c r="AE65" s="383"/>
    </row>
    <row r="66" spans="1:31" ht="14.5">
      <c r="A66" s="329"/>
      <c r="B66" s="326"/>
      <c r="C66" s="322"/>
      <c r="D66" s="321"/>
      <c r="E66" s="321"/>
      <c r="F66" s="321"/>
      <c r="G66" s="325"/>
      <c r="H66" s="323" t="s">
        <v>104</v>
      </c>
      <c r="I66" s="323"/>
      <c r="J66" s="321"/>
      <c r="K66" s="324" t="s">
        <v>77</v>
      </c>
      <c r="L66" s="324" t="s">
        <v>77</v>
      </c>
      <c r="M66" s="324" t="s">
        <v>77</v>
      </c>
      <c r="N66" s="326"/>
      <c r="O66" s="325">
        <v>0</v>
      </c>
      <c r="P66" s="325">
        <v>0</v>
      </c>
      <c r="Q66" s="325">
        <v>0</v>
      </c>
      <c r="R66" s="324"/>
      <c r="S66" s="326"/>
      <c r="T66" s="321"/>
      <c r="U66" s="367"/>
      <c r="V66" s="348"/>
      <c r="W66" s="348"/>
      <c r="X66" s="348"/>
      <c r="Y66" s="348"/>
      <c r="Z66" s="348"/>
      <c r="AA66" s="348"/>
      <c r="AB66" s="348"/>
      <c r="AC66" s="383"/>
      <c r="AD66" s="383"/>
      <c r="AE66" s="383"/>
    </row>
    <row r="67" spans="1:31" ht="12.5">
      <c r="A67" s="329"/>
      <c r="B67" s="326"/>
      <c r="C67" s="322"/>
      <c r="D67" s="321"/>
      <c r="E67" s="321"/>
      <c r="F67" s="321"/>
      <c r="G67" s="325"/>
      <c r="H67" s="321"/>
      <c r="I67" s="321"/>
      <c r="J67" s="321"/>
      <c r="K67" s="324"/>
      <c r="L67" s="324"/>
      <c r="M67" s="324"/>
      <c r="N67" s="326"/>
      <c r="O67" s="326"/>
      <c r="P67" s="324"/>
      <c r="Q67" s="324"/>
      <c r="R67" s="324"/>
      <c r="S67" s="326"/>
      <c r="T67" s="321"/>
      <c r="U67" s="367"/>
      <c r="V67" s="348"/>
      <c r="W67" s="348"/>
      <c r="X67" s="348"/>
      <c r="Y67" s="348"/>
      <c r="Z67" s="348"/>
      <c r="AA67" s="348"/>
      <c r="AB67" s="348"/>
    </row>
    <row r="68" spans="1:31" ht="12.5">
      <c r="A68" s="370"/>
      <c r="B68" s="344"/>
      <c r="C68" s="359"/>
      <c r="D68" s="345"/>
      <c r="E68" s="345"/>
      <c r="F68" s="345"/>
      <c r="G68" s="346"/>
      <c r="H68" s="344"/>
      <c r="I68" s="344"/>
      <c r="J68" s="344"/>
      <c r="K68" s="347"/>
      <c r="L68" s="347"/>
      <c r="M68" s="347"/>
      <c r="N68" s="344"/>
      <c r="O68" s="344"/>
      <c r="P68" s="347"/>
      <c r="Q68" s="347"/>
      <c r="R68" s="347"/>
      <c r="S68" s="347"/>
      <c r="T68" s="345"/>
      <c r="U68" s="371"/>
      <c r="V68" s="348"/>
      <c r="W68" s="348"/>
      <c r="X68" s="348"/>
      <c r="Y68" s="348"/>
      <c r="Z68" s="348"/>
      <c r="AA68" s="348"/>
      <c r="AB68" s="348"/>
    </row>
    <row r="69" spans="1:31" ht="20.25" customHeight="1">
      <c r="A69" s="368"/>
      <c r="B69" s="349"/>
      <c r="C69" s="349"/>
      <c r="D69" s="349"/>
      <c r="E69" s="349"/>
      <c r="F69" s="350"/>
      <c r="G69" s="351"/>
      <c r="H69" s="349"/>
      <c r="I69" s="349"/>
      <c r="J69" s="349"/>
      <c r="K69" s="349"/>
      <c r="L69" s="349"/>
      <c r="M69" s="349"/>
      <c r="N69" s="350" t="s">
        <v>107</v>
      </c>
      <c r="O69" s="349"/>
      <c r="P69" s="349"/>
      <c r="Q69" s="349"/>
      <c r="R69" s="349"/>
      <c r="S69" s="349"/>
      <c r="T69" s="352"/>
      <c r="U69" s="369"/>
      <c r="V69" s="348"/>
      <c r="W69" s="348"/>
      <c r="X69" s="348"/>
      <c r="Y69" s="348"/>
      <c r="Z69" s="348"/>
      <c r="AA69" s="348"/>
      <c r="AB69" s="348"/>
      <c r="AC69" s="348"/>
      <c r="AD69" s="348"/>
      <c r="AE69" s="348"/>
    </row>
    <row r="70" spans="1:31" s="354" customFormat="1" ht="20.25" customHeight="1">
      <c r="A70" s="566" t="s">
        <v>108</v>
      </c>
      <c r="B70" s="567"/>
      <c r="C70" s="567"/>
      <c r="D70" s="567"/>
      <c r="E70" s="567"/>
      <c r="F70" s="567"/>
      <c r="G70" s="567"/>
      <c r="H70" s="567"/>
      <c r="I70" s="567"/>
      <c r="J70" s="567"/>
      <c r="K70" s="567"/>
      <c r="L70" s="567"/>
      <c r="M70" s="567"/>
      <c r="N70" s="567"/>
      <c r="O70" s="567"/>
      <c r="P70" s="567"/>
      <c r="Q70" s="567"/>
      <c r="R70" s="567"/>
      <c r="S70" s="567"/>
      <c r="T70" s="567"/>
      <c r="U70" s="568"/>
      <c r="V70" s="170"/>
      <c r="W70" s="170"/>
      <c r="X70" s="170"/>
      <c r="Y70" s="170"/>
      <c r="Z70" s="170"/>
      <c r="AA70" s="170"/>
      <c r="AB70" s="170"/>
      <c r="AC70" s="161"/>
      <c r="AD70" s="161"/>
      <c r="AE70" s="161"/>
    </row>
    <row r="71" spans="1:31" ht="20.25" customHeight="1">
      <c r="A71" s="327"/>
      <c r="B71" s="321"/>
      <c r="C71" s="322"/>
      <c r="D71" s="322" t="s">
        <v>72</v>
      </c>
      <c r="E71" s="321"/>
      <c r="F71" s="321" t="s">
        <v>73</v>
      </c>
      <c r="G71" s="321"/>
      <c r="H71" s="323" t="s">
        <v>87</v>
      </c>
      <c r="I71" s="321" t="s">
        <v>75</v>
      </c>
      <c r="J71" s="321" t="s">
        <v>109</v>
      </c>
      <c r="K71" s="324" t="s">
        <v>77</v>
      </c>
      <c r="L71" s="324" t="s">
        <v>109</v>
      </c>
      <c r="M71" s="324" t="s">
        <v>109</v>
      </c>
      <c r="N71" s="321"/>
      <c r="O71" s="325">
        <v>0</v>
      </c>
      <c r="P71" s="325">
        <v>0</v>
      </c>
      <c r="Q71" s="325">
        <v>0</v>
      </c>
      <c r="R71" s="324"/>
      <c r="S71" s="324"/>
      <c r="T71" s="321"/>
      <c r="U71" s="328"/>
      <c r="V71" s="361"/>
      <c r="W71" s="361"/>
      <c r="X71" s="361"/>
      <c r="Y71" s="361"/>
      <c r="Z71" s="361"/>
      <c r="AA71" s="361"/>
      <c r="AB71" s="361"/>
      <c r="AC71" s="383"/>
      <c r="AD71" s="383"/>
      <c r="AE71" s="383"/>
    </row>
    <row r="72" spans="1:31" ht="20.25" customHeight="1">
      <c r="A72" s="329"/>
      <c r="B72" s="326"/>
      <c r="C72" s="322"/>
      <c r="D72" s="322" t="s">
        <v>78</v>
      </c>
      <c r="E72" s="326"/>
      <c r="F72" s="321" t="s">
        <v>79</v>
      </c>
      <c r="G72" s="326"/>
      <c r="H72" s="323" t="s">
        <v>87</v>
      </c>
      <c r="I72" s="321" t="s">
        <v>81</v>
      </c>
      <c r="J72" s="321" t="s">
        <v>109</v>
      </c>
      <c r="K72" s="324" t="s">
        <v>77</v>
      </c>
      <c r="L72" s="324" t="s">
        <v>109</v>
      </c>
      <c r="M72" s="324" t="s">
        <v>109</v>
      </c>
      <c r="N72" s="321"/>
      <c r="O72" s="325">
        <v>0</v>
      </c>
      <c r="P72" s="325">
        <v>0</v>
      </c>
      <c r="Q72" s="325">
        <v>0</v>
      </c>
      <c r="R72" s="324"/>
      <c r="S72" s="324"/>
      <c r="T72" s="321"/>
      <c r="U72" s="330"/>
      <c r="V72" s="348"/>
      <c r="W72" s="348"/>
      <c r="X72" s="348"/>
      <c r="Y72" s="348"/>
      <c r="Z72" s="348"/>
      <c r="AA72" s="348"/>
      <c r="AB72" s="348"/>
      <c r="AC72" s="383"/>
      <c r="AD72" s="383"/>
      <c r="AE72" s="383"/>
    </row>
    <row r="73" spans="1:31" ht="20.25" customHeight="1">
      <c r="A73" s="329"/>
      <c r="B73" s="326"/>
      <c r="C73" s="322"/>
      <c r="D73" s="326"/>
      <c r="E73" s="326"/>
      <c r="F73" s="321" t="s">
        <v>83</v>
      </c>
      <c r="G73" s="326"/>
      <c r="H73" s="323" t="s">
        <v>87</v>
      </c>
      <c r="I73" s="321"/>
      <c r="J73" s="321" t="s">
        <v>109</v>
      </c>
      <c r="K73" s="324" t="s">
        <v>77</v>
      </c>
      <c r="L73" s="324" t="s">
        <v>109</v>
      </c>
      <c r="M73" s="324" t="s">
        <v>109</v>
      </c>
      <c r="N73" s="321"/>
      <c r="O73" s="325">
        <v>0</v>
      </c>
      <c r="P73" s="325">
        <v>0</v>
      </c>
      <c r="Q73" s="325">
        <v>0</v>
      </c>
      <c r="R73" s="324"/>
      <c r="S73" s="324"/>
      <c r="T73" s="321"/>
      <c r="U73" s="330"/>
      <c r="V73" s="348"/>
      <c r="W73" s="348"/>
      <c r="X73" s="348"/>
      <c r="Y73" s="348"/>
      <c r="Z73" s="348"/>
      <c r="AA73" s="348"/>
      <c r="AB73" s="348"/>
      <c r="AC73" s="383"/>
      <c r="AD73" s="383"/>
      <c r="AE73" s="383"/>
    </row>
    <row r="74" spans="1:31" ht="20.25" customHeight="1">
      <c r="A74" s="329"/>
      <c r="B74" s="326"/>
      <c r="C74" s="322"/>
      <c r="D74" s="326"/>
      <c r="E74" s="326"/>
      <c r="F74" s="321"/>
      <c r="G74" s="326"/>
      <c r="H74" s="323" t="s">
        <v>87</v>
      </c>
      <c r="I74" s="321"/>
      <c r="J74" s="321" t="s">
        <v>109</v>
      </c>
      <c r="K74" s="324" t="s">
        <v>77</v>
      </c>
      <c r="L74" s="324" t="s">
        <v>109</v>
      </c>
      <c r="M74" s="324" t="s">
        <v>109</v>
      </c>
      <c r="N74" s="321"/>
      <c r="O74" s="325">
        <v>0</v>
      </c>
      <c r="P74" s="325">
        <v>0</v>
      </c>
      <c r="Q74" s="325">
        <v>0</v>
      </c>
      <c r="R74" s="324"/>
      <c r="S74" s="324"/>
      <c r="T74" s="321"/>
      <c r="U74" s="330"/>
      <c r="V74" s="348"/>
      <c r="W74" s="348"/>
      <c r="X74" s="348"/>
      <c r="Y74" s="348"/>
      <c r="Z74" s="348"/>
      <c r="AA74" s="348"/>
      <c r="AB74" s="348"/>
      <c r="AC74" s="383"/>
      <c r="AD74" s="383"/>
      <c r="AE74" s="383"/>
    </row>
    <row r="75" spans="1:31" ht="20.25" customHeight="1">
      <c r="A75" s="329"/>
      <c r="B75" s="326"/>
      <c r="C75" s="322"/>
      <c r="D75" s="326"/>
      <c r="E75" s="326"/>
      <c r="F75" s="321"/>
      <c r="G75" s="326"/>
      <c r="H75" s="323" t="s">
        <v>87</v>
      </c>
      <c r="I75" s="321"/>
      <c r="J75" s="321" t="s">
        <v>109</v>
      </c>
      <c r="K75" s="324" t="s">
        <v>77</v>
      </c>
      <c r="L75" s="324" t="s">
        <v>109</v>
      </c>
      <c r="M75" s="324" t="s">
        <v>109</v>
      </c>
      <c r="N75" s="321"/>
      <c r="O75" s="325">
        <v>0</v>
      </c>
      <c r="P75" s="325">
        <v>0</v>
      </c>
      <c r="Q75" s="325">
        <v>0</v>
      </c>
      <c r="R75" s="324"/>
      <c r="S75" s="324"/>
      <c r="T75" s="321"/>
      <c r="U75" s="330"/>
      <c r="V75" s="348"/>
      <c r="W75" s="348"/>
      <c r="X75" s="348"/>
      <c r="Y75" s="348"/>
      <c r="Z75" s="348"/>
      <c r="AA75" s="348"/>
      <c r="AB75" s="348"/>
      <c r="AC75" s="383"/>
      <c r="AD75" s="383"/>
      <c r="AE75" s="383"/>
    </row>
    <row r="76" spans="1:31" ht="20.25" customHeight="1">
      <c r="A76" s="329"/>
      <c r="B76" s="326"/>
      <c r="C76" s="322"/>
      <c r="D76" s="321"/>
      <c r="E76" s="321"/>
      <c r="F76" s="321"/>
      <c r="G76" s="325"/>
      <c r="H76" s="323" t="s">
        <v>87</v>
      </c>
      <c r="I76" s="323"/>
      <c r="J76" s="321" t="s">
        <v>109</v>
      </c>
      <c r="K76" s="324" t="s">
        <v>77</v>
      </c>
      <c r="L76" s="324" t="s">
        <v>109</v>
      </c>
      <c r="M76" s="324" t="s">
        <v>109</v>
      </c>
      <c r="N76" s="326"/>
      <c r="O76" s="325">
        <v>0</v>
      </c>
      <c r="P76" s="325">
        <v>0</v>
      </c>
      <c r="Q76" s="325">
        <v>0</v>
      </c>
      <c r="R76" s="324"/>
      <c r="S76" s="326"/>
      <c r="T76" s="321"/>
      <c r="U76" s="367"/>
      <c r="V76" s="348"/>
      <c r="W76" s="348"/>
      <c r="X76" s="348"/>
      <c r="Y76" s="348"/>
      <c r="Z76" s="348"/>
      <c r="AA76" s="348"/>
      <c r="AB76" s="348"/>
      <c r="AC76" s="383"/>
      <c r="AD76" s="383"/>
      <c r="AE76" s="383"/>
    </row>
    <row r="77" spans="1:31" ht="20.25" customHeight="1">
      <c r="A77" s="329"/>
      <c r="B77" s="326"/>
      <c r="C77" s="322"/>
      <c r="D77" s="321"/>
      <c r="E77" s="321"/>
      <c r="F77" s="321"/>
      <c r="G77" s="325"/>
      <c r="H77" s="323"/>
      <c r="I77" s="323"/>
      <c r="J77" s="321" t="s">
        <v>109</v>
      </c>
      <c r="K77" s="324"/>
      <c r="L77" s="324"/>
      <c r="M77" s="324"/>
      <c r="N77" s="326"/>
      <c r="O77" s="325">
        <v>0</v>
      </c>
      <c r="P77" s="325">
        <v>0</v>
      </c>
      <c r="Q77" s="325">
        <v>0</v>
      </c>
      <c r="R77" s="324"/>
      <c r="S77" s="326"/>
      <c r="T77" s="321"/>
      <c r="U77" s="367"/>
      <c r="V77" s="348"/>
      <c r="W77" s="348"/>
      <c r="X77" s="348"/>
      <c r="Y77" s="348"/>
      <c r="Z77" s="348"/>
      <c r="AA77" s="348"/>
      <c r="AB77" s="348"/>
      <c r="AC77" s="383"/>
      <c r="AD77" s="383"/>
      <c r="AE77" s="383"/>
    </row>
    <row r="78" spans="1:31" ht="20.25" customHeight="1">
      <c r="A78" s="368"/>
      <c r="B78" s="349"/>
      <c r="C78" s="349"/>
      <c r="D78" s="349"/>
      <c r="E78" s="349"/>
      <c r="F78" s="350"/>
      <c r="G78" s="351"/>
      <c r="H78" s="349"/>
      <c r="I78" s="349"/>
      <c r="J78" s="349"/>
      <c r="K78" s="349"/>
      <c r="L78" s="349"/>
      <c r="M78" s="349"/>
      <c r="N78" s="350" t="s">
        <v>110</v>
      </c>
      <c r="O78" s="349"/>
      <c r="P78" s="349"/>
      <c r="Q78" s="349"/>
      <c r="R78" s="349"/>
      <c r="S78" s="349"/>
      <c r="T78" s="352"/>
      <c r="U78" s="369"/>
      <c r="V78" s="348"/>
      <c r="W78" s="348"/>
      <c r="X78" s="348"/>
      <c r="Y78" s="348"/>
      <c r="Z78" s="348"/>
      <c r="AA78" s="348"/>
      <c r="AB78" s="348"/>
      <c r="AC78" s="348"/>
      <c r="AD78" s="348"/>
      <c r="AE78" s="348"/>
    </row>
    <row r="79" spans="1:31" s="354" customFormat="1" ht="20.25" customHeight="1">
      <c r="A79" s="566" t="s">
        <v>111</v>
      </c>
      <c r="B79" s="567"/>
      <c r="C79" s="567"/>
      <c r="D79" s="567"/>
      <c r="E79" s="567"/>
      <c r="F79" s="567"/>
      <c r="G79" s="567"/>
      <c r="H79" s="567"/>
      <c r="I79" s="567"/>
      <c r="J79" s="567"/>
      <c r="K79" s="567"/>
      <c r="L79" s="567"/>
      <c r="M79" s="567"/>
      <c r="N79" s="567"/>
      <c r="O79" s="567"/>
      <c r="P79" s="567"/>
      <c r="Q79" s="567"/>
      <c r="R79" s="567"/>
      <c r="S79" s="567"/>
      <c r="T79" s="567"/>
      <c r="U79" s="568"/>
      <c r="V79" s="170"/>
      <c r="W79" s="170"/>
      <c r="X79" s="170"/>
      <c r="Y79" s="170"/>
      <c r="Z79" s="170"/>
      <c r="AA79" s="170"/>
      <c r="AB79" s="170"/>
      <c r="AC79" s="161"/>
      <c r="AD79" s="161"/>
      <c r="AE79" s="161"/>
    </row>
    <row r="80" spans="1:31" ht="20.25" customHeight="1">
      <c r="A80" s="329"/>
      <c r="B80" s="326"/>
      <c r="C80" s="322" t="s">
        <v>112</v>
      </c>
      <c r="D80" s="321"/>
      <c r="E80" s="321"/>
      <c r="F80" s="321"/>
      <c r="G80" s="325"/>
      <c r="H80" s="323" t="s">
        <v>113</v>
      </c>
      <c r="I80" s="323"/>
      <c r="J80" s="321" t="s">
        <v>109</v>
      </c>
      <c r="K80" s="324" t="s">
        <v>109</v>
      </c>
      <c r="L80" s="324" t="s">
        <v>109</v>
      </c>
      <c r="M80" s="324" t="s">
        <v>109</v>
      </c>
      <c r="N80" s="326"/>
      <c r="O80" s="325">
        <v>0</v>
      </c>
      <c r="P80" s="325">
        <v>0</v>
      </c>
      <c r="Q80" s="325">
        <v>0</v>
      </c>
      <c r="R80" s="324"/>
      <c r="S80" s="326"/>
      <c r="T80" s="321"/>
      <c r="U80" s="367"/>
      <c r="V80" s="348"/>
      <c r="W80" s="348"/>
      <c r="X80" s="348"/>
      <c r="Y80" s="348"/>
      <c r="Z80" s="348"/>
      <c r="AA80" s="348"/>
      <c r="AB80" s="348"/>
      <c r="AC80" s="383"/>
      <c r="AD80" s="383"/>
      <c r="AE80" s="383"/>
    </row>
    <row r="81" spans="1:31" ht="20.25" customHeight="1">
      <c r="A81" s="329"/>
      <c r="B81" s="326"/>
      <c r="C81" s="360" t="s">
        <v>114</v>
      </c>
      <c r="D81" s="321"/>
      <c r="E81" s="321"/>
      <c r="F81" s="321"/>
      <c r="G81" s="325"/>
      <c r="H81" s="323" t="s">
        <v>113</v>
      </c>
      <c r="I81" s="323"/>
      <c r="J81" s="321" t="s">
        <v>109</v>
      </c>
      <c r="K81" s="324" t="s">
        <v>109</v>
      </c>
      <c r="L81" s="324" t="s">
        <v>109</v>
      </c>
      <c r="M81" s="324" t="s">
        <v>109</v>
      </c>
      <c r="N81" s="326"/>
      <c r="O81" s="325">
        <v>0</v>
      </c>
      <c r="P81" s="325">
        <v>0</v>
      </c>
      <c r="Q81" s="325">
        <v>0</v>
      </c>
      <c r="R81" s="324"/>
      <c r="S81" s="326"/>
      <c r="T81" s="321"/>
      <c r="U81" s="367"/>
      <c r="V81" s="348"/>
      <c r="W81" s="348"/>
      <c r="X81" s="348"/>
      <c r="Y81" s="348"/>
      <c r="Z81" s="348"/>
      <c r="AA81" s="348"/>
      <c r="AB81" s="348"/>
      <c r="AC81" s="383"/>
      <c r="AD81" s="383"/>
      <c r="AE81" s="383"/>
    </row>
    <row r="82" spans="1:31" ht="20.25" customHeight="1">
      <c r="A82" s="329"/>
      <c r="B82" s="326"/>
      <c r="C82" s="322"/>
      <c r="D82" s="321"/>
      <c r="E82" s="321"/>
      <c r="F82" s="321"/>
      <c r="G82" s="325"/>
      <c r="H82" s="323"/>
      <c r="I82" s="323"/>
      <c r="J82" s="321"/>
      <c r="K82" s="324"/>
      <c r="L82" s="324"/>
      <c r="M82" s="324"/>
      <c r="N82" s="326"/>
      <c r="O82" s="325"/>
      <c r="P82" s="325"/>
      <c r="Q82" s="325"/>
      <c r="R82" s="324"/>
      <c r="S82" s="326"/>
      <c r="T82" s="321"/>
      <c r="U82" s="367"/>
      <c r="V82" s="348"/>
      <c r="W82" s="348"/>
      <c r="X82" s="348"/>
      <c r="Y82" s="348"/>
      <c r="Z82" s="348"/>
      <c r="AA82" s="348"/>
      <c r="AB82" s="348"/>
      <c r="AC82" s="383"/>
      <c r="AD82" s="383"/>
      <c r="AE82" s="383"/>
    </row>
    <row r="83" spans="1:31" ht="20.25" customHeight="1">
      <c r="A83" s="329"/>
      <c r="B83" s="326"/>
      <c r="C83" s="322"/>
      <c r="D83" s="321"/>
      <c r="E83" s="321"/>
      <c r="F83" s="321"/>
      <c r="G83" s="325"/>
      <c r="H83" s="321"/>
      <c r="I83" s="321"/>
      <c r="J83" s="321"/>
      <c r="K83" s="324"/>
      <c r="L83" s="324"/>
      <c r="M83" s="324"/>
      <c r="N83" s="326"/>
      <c r="P83" s="324"/>
      <c r="Q83" s="324"/>
      <c r="R83" s="324"/>
      <c r="S83" s="326"/>
      <c r="T83" s="321"/>
      <c r="U83" s="367"/>
      <c r="V83" s="348"/>
      <c r="W83" s="348"/>
      <c r="X83" s="348"/>
      <c r="Y83" s="348"/>
      <c r="Z83" s="348"/>
      <c r="AA83" s="348"/>
      <c r="AB83" s="348"/>
      <c r="AC83" s="383"/>
      <c r="AD83" s="383"/>
      <c r="AE83" s="383"/>
    </row>
    <row r="84" spans="1:31" ht="20.25" customHeight="1">
      <c r="A84" s="370"/>
      <c r="B84" s="344"/>
      <c r="C84" s="359"/>
      <c r="D84" s="345"/>
      <c r="E84" s="345"/>
      <c r="F84" s="345"/>
      <c r="G84" s="346"/>
      <c r="H84" s="344"/>
      <c r="I84" s="344"/>
      <c r="J84" s="344"/>
      <c r="K84" s="347"/>
      <c r="L84" s="347"/>
      <c r="M84" s="347"/>
      <c r="N84" s="344"/>
      <c r="O84" s="344"/>
      <c r="P84" s="347"/>
      <c r="Q84" s="347"/>
      <c r="R84" s="347"/>
      <c r="S84" s="347"/>
      <c r="T84" s="345"/>
      <c r="U84" s="371"/>
      <c r="V84" s="348"/>
      <c r="W84" s="348"/>
      <c r="X84" s="348"/>
      <c r="Y84" s="348"/>
      <c r="Z84" s="348"/>
      <c r="AA84" s="348"/>
      <c r="AB84" s="348"/>
      <c r="AC84" s="383"/>
      <c r="AD84" s="383"/>
      <c r="AE84" s="383"/>
    </row>
    <row r="85" spans="1:31" ht="20.25" customHeight="1" thickBot="1">
      <c r="A85" s="372"/>
      <c r="B85" s="373"/>
      <c r="C85" s="373"/>
      <c r="D85" s="373"/>
      <c r="E85" s="373"/>
      <c r="F85" s="374"/>
      <c r="G85" s="375"/>
      <c r="H85" s="373"/>
      <c r="I85" s="373"/>
      <c r="J85" s="373"/>
      <c r="K85" s="373"/>
      <c r="L85" s="373"/>
      <c r="M85" s="373"/>
      <c r="N85" s="374" t="s">
        <v>115</v>
      </c>
      <c r="O85" s="373"/>
      <c r="P85" s="373"/>
      <c r="Q85" s="373"/>
      <c r="R85" s="373"/>
      <c r="S85" s="373"/>
      <c r="T85" s="376"/>
      <c r="U85" s="377"/>
      <c r="V85" s="348"/>
      <c r="W85" s="348"/>
      <c r="X85" s="348"/>
      <c r="Y85" s="348"/>
      <c r="Z85" s="348"/>
      <c r="AA85" s="348"/>
      <c r="AB85" s="348"/>
      <c r="AC85" s="348"/>
      <c r="AD85" s="348"/>
      <c r="AE85" s="348"/>
    </row>
    <row r="86" spans="1:31" ht="15.75" customHeight="1">
      <c r="A86" s="224"/>
      <c r="B86" s="170"/>
      <c r="C86" s="170"/>
      <c r="D86" s="170"/>
      <c r="E86" s="170"/>
      <c r="F86" s="170"/>
      <c r="G86" s="161"/>
      <c r="H86" s="170"/>
      <c r="I86" s="170"/>
      <c r="J86" s="161"/>
      <c r="K86" s="161"/>
      <c r="L86" s="161"/>
      <c r="M86" s="161"/>
      <c r="N86" s="161"/>
      <c r="O86" s="161"/>
      <c r="P86" s="161"/>
      <c r="Q86" s="161"/>
      <c r="R86" s="161"/>
      <c r="S86" s="161"/>
      <c r="T86" s="161"/>
      <c r="U86" s="348"/>
      <c r="V86" s="348"/>
      <c r="W86" s="348"/>
      <c r="X86" s="348"/>
      <c r="Y86" s="348"/>
      <c r="Z86" s="348"/>
      <c r="AA86" s="348"/>
      <c r="AB86" s="348"/>
      <c r="AC86" s="348"/>
      <c r="AD86" s="348"/>
      <c r="AE86" s="348"/>
    </row>
    <row r="87" spans="1:31" ht="15.75" customHeight="1">
      <c r="A87" s="224"/>
      <c r="B87" s="170"/>
      <c r="C87" s="170"/>
      <c r="D87" s="170"/>
      <c r="E87" s="170"/>
      <c r="F87" s="170"/>
      <c r="G87" s="161"/>
      <c r="H87" s="170"/>
      <c r="I87" s="170"/>
      <c r="J87" s="161"/>
      <c r="K87" s="161"/>
      <c r="L87" s="161"/>
      <c r="M87" s="161"/>
      <c r="N87" s="161"/>
      <c r="O87" s="161"/>
      <c r="P87" s="161"/>
      <c r="Q87" s="161"/>
      <c r="R87" s="161"/>
      <c r="S87" s="161"/>
      <c r="T87" s="161"/>
      <c r="U87" s="348"/>
      <c r="V87" s="348"/>
      <c r="W87" s="348"/>
      <c r="X87" s="348"/>
      <c r="Y87" s="348"/>
      <c r="Z87" s="348"/>
      <c r="AA87" s="348"/>
      <c r="AB87" s="348"/>
      <c r="AC87" s="348"/>
      <c r="AD87" s="348"/>
      <c r="AE87" s="348"/>
    </row>
    <row r="88" spans="1:31" ht="27.75" customHeight="1" thickBot="1">
      <c r="A88" s="224"/>
      <c r="B88" s="170"/>
      <c r="C88" s="170"/>
      <c r="D88" s="170"/>
      <c r="E88" s="170"/>
      <c r="F88" s="170"/>
      <c r="G88" s="161"/>
      <c r="H88" s="170"/>
      <c r="I88" s="170"/>
      <c r="J88" s="161"/>
      <c r="K88" s="161"/>
      <c r="L88" s="161"/>
      <c r="M88" s="161"/>
      <c r="N88" s="357" t="s">
        <v>116</v>
      </c>
      <c r="O88" s="358">
        <f>SUM(O69,O78,O85,O42)</f>
        <v>0</v>
      </c>
      <c r="P88" s="161"/>
      <c r="Q88" s="161"/>
      <c r="R88" s="161"/>
      <c r="S88" s="161"/>
      <c r="T88" s="161"/>
      <c r="U88" s="348"/>
      <c r="V88" s="348"/>
      <c r="W88" s="348"/>
      <c r="X88" s="348"/>
      <c r="Y88" s="348"/>
      <c r="Z88" s="348"/>
      <c r="AA88" s="348"/>
      <c r="AB88" s="348"/>
      <c r="AC88" s="348"/>
      <c r="AD88" s="348"/>
      <c r="AE88" s="348"/>
    </row>
    <row r="89" spans="1:31" ht="15.75" customHeight="1" thickTop="1">
      <c r="A89" s="224"/>
      <c r="B89" s="170"/>
      <c r="C89" s="170"/>
      <c r="D89" s="170"/>
      <c r="E89" s="170"/>
      <c r="F89" s="170"/>
      <c r="G89" s="161"/>
      <c r="H89" s="170"/>
      <c r="I89" s="170"/>
      <c r="J89" s="161"/>
      <c r="K89" s="161"/>
      <c r="L89" s="161"/>
      <c r="M89" s="161"/>
      <c r="N89" s="161"/>
      <c r="O89" s="161"/>
      <c r="P89" s="161"/>
      <c r="Q89" s="161"/>
      <c r="R89" s="161"/>
      <c r="S89" s="161"/>
      <c r="T89" s="161"/>
      <c r="U89" s="348"/>
      <c r="V89" s="348"/>
      <c r="W89" s="348"/>
      <c r="X89" s="348"/>
      <c r="Y89" s="348"/>
      <c r="Z89" s="348"/>
      <c r="AA89" s="348"/>
      <c r="AB89" s="348"/>
      <c r="AC89" s="348"/>
      <c r="AD89" s="348"/>
      <c r="AE89" s="348"/>
    </row>
    <row r="90" spans="1:31" ht="15.75" customHeight="1">
      <c r="A90" s="224"/>
      <c r="B90" s="170"/>
      <c r="C90" s="170"/>
      <c r="D90" s="170"/>
      <c r="E90" s="170"/>
      <c r="F90" s="170"/>
      <c r="G90" s="161"/>
      <c r="H90" s="170"/>
      <c r="I90" s="170"/>
      <c r="J90" s="161"/>
      <c r="K90" s="161"/>
      <c r="L90" s="161"/>
      <c r="M90" s="161"/>
      <c r="N90" s="161"/>
      <c r="O90" s="161"/>
      <c r="P90" s="161"/>
      <c r="Q90" s="161"/>
      <c r="R90" s="161"/>
      <c r="S90" s="161"/>
      <c r="T90" s="161"/>
      <c r="U90" s="348"/>
      <c r="V90" s="348"/>
      <c r="W90" s="348"/>
      <c r="X90" s="348"/>
      <c r="Y90" s="348"/>
      <c r="Z90" s="348"/>
      <c r="AA90" s="348"/>
      <c r="AB90" s="348"/>
      <c r="AC90" s="348"/>
      <c r="AD90" s="348"/>
      <c r="AE90" s="348"/>
    </row>
    <row r="91" spans="1:31" ht="15.75" customHeight="1">
      <c r="A91" s="224"/>
      <c r="B91" s="170"/>
      <c r="C91" s="170"/>
      <c r="D91" s="170"/>
      <c r="E91" s="170"/>
      <c r="F91" s="170"/>
      <c r="G91" s="161"/>
      <c r="H91" s="170"/>
      <c r="I91" s="170"/>
      <c r="J91" s="161"/>
      <c r="K91" s="161"/>
      <c r="L91" s="161"/>
      <c r="M91" s="161"/>
      <c r="N91" s="161"/>
      <c r="O91" s="161"/>
      <c r="P91" s="161"/>
      <c r="Q91" s="161"/>
      <c r="R91" s="161"/>
      <c r="S91" s="161"/>
      <c r="T91" s="161"/>
      <c r="U91" s="348"/>
      <c r="V91" s="348"/>
      <c r="W91" s="348"/>
      <c r="X91" s="348"/>
      <c r="Y91" s="348"/>
      <c r="Z91" s="348"/>
      <c r="AA91" s="348"/>
      <c r="AB91" s="348"/>
      <c r="AC91" s="348"/>
      <c r="AD91" s="348"/>
      <c r="AE91" s="348"/>
    </row>
    <row r="92" spans="1:31" ht="15.5">
      <c r="A92" s="224"/>
      <c r="C92" s="313" t="s">
        <v>117</v>
      </c>
      <c r="D92" s="313"/>
      <c r="E92" s="313"/>
      <c r="F92" s="313" t="s">
        <v>118</v>
      </c>
      <c r="G92" s="315"/>
      <c r="H92" s="313"/>
      <c r="I92" s="316" t="s">
        <v>119</v>
      </c>
      <c r="L92" s="316"/>
      <c r="M92" s="316"/>
      <c r="N92" s="316" t="s">
        <v>120</v>
      </c>
      <c r="O92" s="313"/>
      <c r="Q92" s="313"/>
      <c r="R92" s="313"/>
      <c r="S92" s="313"/>
      <c r="T92" s="315"/>
      <c r="U92" s="348"/>
      <c r="V92" s="348"/>
      <c r="W92" s="348"/>
      <c r="X92" s="348"/>
      <c r="Y92" s="348"/>
      <c r="Z92" s="348"/>
      <c r="AA92" s="348"/>
      <c r="AB92" s="348"/>
      <c r="AC92" s="348"/>
      <c r="AD92" s="348"/>
    </row>
    <row r="93" spans="1:31" s="227" customFormat="1" ht="65.25" customHeight="1">
      <c r="A93" s="224"/>
      <c r="C93" s="355"/>
      <c r="D93" s="315"/>
      <c r="E93" s="315"/>
      <c r="F93" s="355"/>
      <c r="G93" s="315"/>
      <c r="H93" s="315"/>
      <c r="I93" s="378"/>
      <c r="J93" s="356"/>
      <c r="K93" s="378"/>
      <c r="L93" s="315"/>
      <c r="M93" s="315"/>
      <c r="N93" s="379" t="s">
        <v>121</v>
      </c>
      <c r="O93" s="380" t="s">
        <v>122</v>
      </c>
      <c r="Q93" s="315"/>
      <c r="R93" s="315"/>
      <c r="S93" s="315"/>
      <c r="T93" s="315"/>
      <c r="U93" s="348"/>
      <c r="V93" s="348"/>
      <c r="W93" s="348"/>
      <c r="X93" s="348"/>
      <c r="Y93" s="348"/>
      <c r="Z93" s="348"/>
      <c r="AA93" s="348"/>
      <c r="AB93" s="348"/>
      <c r="AC93" s="348"/>
      <c r="AD93" s="348"/>
    </row>
    <row r="94" spans="1:31" s="227" customFormat="1" ht="15.5">
      <c r="A94" s="224"/>
      <c r="C94" s="315" t="s">
        <v>123</v>
      </c>
      <c r="D94" s="315"/>
      <c r="E94" s="315"/>
      <c r="F94" s="315" t="s">
        <v>123</v>
      </c>
      <c r="G94" s="315"/>
      <c r="H94" s="315"/>
      <c r="I94" s="575" t="s">
        <v>123</v>
      </c>
      <c r="J94" s="575"/>
      <c r="K94" s="575"/>
      <c r="L94" s="315"/>
      <c r="M94" s="315"/>
      <c r="O94" s="315"/>
      <c r="Q94" s="315"/>
      <c r="R94" s="315"/>
      <c r="S94" s="315"/>
      <c r="T94" s="315"/>
      <c r="U94" s="348"/>
      <c r="V94" s="348"/>
      <c r="W94" s="348"/>
      <c r="X94" s="348"/>
      <c r="Y94" s="348"/>
      <c r="Z94" s="348"/>
      <c r="AA94" s="348"/>
      <c r="AB94" s="348"/>
      <c r="AC94" s="348"/>
      <c r="AD94" s="348"/>
    </row>
    <row r="95" spans="1:31" s="227" customFormat="1" ht="15.5">
      <c r="A95" s="224"/>
      <c r="C95" s="317" t="s">
        <v>124</v>
      </c>
      <c r="D95" s="315"/>
      <c r="E95" s="315"/>
      <c r="F95" s="317" t="s">
        <v>124</v>
      </c>
      <c r="G95" s="315"/>
      <c r="H95" s="315"/>
      <c r="J95" s="317" t="s">
        <v>124</v>
      </c>
      <c r="L95" s="315"/>
      <c r="M95" s="315"/>
      <c r="O95" s="315"/>
      <c r="Q95" s="315"/>
      <c r="R95" s="315"/>
      <c r="S95" s="315"/>
      <c r="T95" s="315"/>
      <c r="U95" s="348"/>
      <c r="V95" s="348"/>
      <c r="W95" s="348"/>
      <c r="X95" s="348"/>
      <c r="Y95" s="348"/>
      <c r="Z95" s="348"/>
      <c r="AA95" s="348"/>
      <c r="AB95" s="348"/>
      <c r="AC95" s="348"/>
      <c r="AD95" s="348"/>
    </row>
    <row r="96" spans="1:31" s="227" customFormat="1" ht="15.5">
      <c r="A96" s="224"/>
      <c r="C96" s="318" t="s">
        <v>125</v>
      </c>
      <c r="D96" s="318"/>
      <c r="E96" s="318"/>
      <c r="F96" s="318" t="s">
        <v>126</v>
      </c>
      <c r="G96" s="318"/>
      <c r="H96" s="318"/>
      <c r="J96" s="319" t="s">
        <v>127</v>
      </c>
      <c r="L96" s="318"/>
      <c r="M96" s="318"/>
      <c r="N96" s="355"/>
      <c r="O96" s="381" t="s">
        <v>128</v>
      </c>
      <c r="Q96" s="318"/>
      <c r="R96" s="318"/>
      <c r="S96" s="318"/>
      <c r="T96" s="318"/>
      <c r="U96" s="176"/>
      <c r="V96" s="348"/>
      <c r="W96" s="348"/>
      <c r="X96" s="348"/>
      <c r="Y96" s="348"/>
      <c r="Z96" s="348"/>
      <c r="AA96" s="348"/>
      <c r="AB96" s="348"/>
      <c r="AC96" s="348"/>
      <c r="AD96" s="348"/>
    </row>
    <row r="97" spans="1:31" s="227" customFormat="1" ht="15.5">
      <c r="A97" s="224"/>
      <c r="B97" s="315"/>
      <c r="C97" s="315"/>
      <c r="D97" s="315"/>
      <c r="E97" s="315"/>
      <c r="F97" s="315"/>
      <c r="G97" s="315"/>
      <c r="H97" s="315"/>
      <c r="I97" s="317"/>
      <c r="K97" s="315"/>
      <c r="L97" s="315"/>
      <c r="M97" s="315"/>
      <c r="N97" s="315" t="s">
        <v>123</v>
      </c>
      <c r="O97" s="315"/>
      <c r="P97" s="315"/>
      <c r="Q97" s="315"/>
      <c r="R97" s="315"/>
      <c r="S97" s="315"/>
      <c r="T97" s="315"/>
      <c r="U97" s="348"/>
      <c r="V97" s="348"/>
      <c r="W97" s="348"/>
      <c r="X97" s="348"/>
      <c r="Y97" s="348"/>
      <c r="Z97" s="348"/>
      <c r="AA97" s="348"/>
      <c r="AB97" s="348"/>
      <c r="AC97" s="348"/>
      <c r="AD97" s="348"/>
    </row>
    <row r="98" spans="1:31" ht="35.25" customHeight="1">
      <c r="A98" s="348"/>
      <c r="B98" s="348"/>
      <c r="C98" s="348" t="s">
        <v>129</v>
      </c>
      <c r="D98" s="348"/>
      <c r="E98" s="348"/>
      <c r="F98" s="348" t="s">
        <v>130</v>
      </c>
      <c r="G98" s="361"/>
      <c r="H98" s="348"/>
      <c r="I98" s="348"/>
      <c r="J98" s="412" t="s">
        <v>131</v>
      </c>
      <c r="K98" s="348"/>
      <c r="L98" s="348"/>
      <c r="M98" s="348"/>
      <c r="N98" s="317" t="s">
        <v>124</v>
      </c>
      <c r="O98" s="348"/>
      <c r="P98" s="348"/>
      <c r="Q98" s="348"/>
      <c r="R98" s="348"/>
      <c r="S98" s="348"/>
      <c r="T98" s="348"/>
      <c r="U98" s="348"/>
      <c r="V98" s="348"/>
      <c r="W98" s="348"/>
      <c r="X98" s="348"/>
      <c r="Y98" s="348"/>
      <c r="Z98" s="348"/>
      <c r="AA98" s="348"/>
      <c r="AB98" s="348"/>
      <c r="AC98" s="348"/>
      <c r="AD98" s="348"/>
      <c r="AE98" s="348"/>
    </row>
    <row r="99" spans="1:31" ht="15.75" customHeight="1">
      <c r="A99" s="348"/>
      <c r="B99" s="348"/>
      <c r="C99" s="348"/>
      <c r="D99" s="348"/>
      <c r="E99" s="348"/>
      <c r="F99" s="348"/>
      <c r="G99" s="361"/>
      <c r="H99" s="348"/>
      <c r="I99" s="348"/>
      <c r="J99" s="348"/>
      <c r="K99" s="348"/>
      <c r="L99" s="348"/>
      <c r="M99" s="348"/>
      <c r="N99" s="318" t="s">
        <v>132</v>
      </c>
      <c r="O99" s="348"/>
      <c r="P99" s="348"/>
      <c r="Q99" s="348"/>
      <c r="R99" s="348"/>
      <c r="S99" s="348"/>
      <c r="T99" s="348"/>
      <c r="U99" s="348"/>
      <c r="V99" s="348"/>
      <c r="W99" s="348"/>
      <c r="X99" s="348"/>
      <c r="Y99" s="348"/>
      <c r="Z99" s="348"/>
      <c r="AA99" s="348"/>
      <c r="AB99" s="348"/>
      <c r="AC99" s="348"/>
      <c r="AD99" s="348"/>
      <c r="AE99" s="348"/>
    </row>
    <row r="100" spans="1:31" ht="15.75" customHeight="1">
      <c r="A100" s="348"/>
      <c r="B100" s="348"/>
      <c r="C100" s="348"/>
      <c r="D100" s="348"/>
      <c r="E100" s="348"/>
      <c r="F100" s="348"/>
      <c r="G100" s="361"/>
      <c r="H100" s="348"/>
      <c r="I100" s="348"/>
      <c r="J100" s="348"/>
      <c r="K100" s="348"/>
      <c r="L100" s="348"/>
      <c r="M100" s="348"/>
      <c r="N100" s="348"/>
      <c r="O100" s="348"/>
      <c r="P100" s="348"/>
      <c r="Q100" s="348"/>
      <c r="R100" s="348"/>
      <c r="S100" s="348"/>
      <c r="T100" s="348"/>
      <c r="U100" s="348"/>
      <c r="V100" s="348"/>
      <c r="W100" s="348"/>
      <c r="X100" s="348"/>
      <c r="Y100" s="348"/>
      <c r="Z100" s="348"/>
      <c r="AA100" s="348"/>
      <c r="AB100" s="348"/>
      <c r="AC100" s="348"/>
      <c r="AD100" s="348"/>
      <c r="AE100" s="348"/>
    </row>
    <row r="101" spans="1:31" ht="15.75" customHeight="1">
      <c r="A101" s="348"/>
      <c r="B101" s="348"/>
      <c r="C101" s="348"/>
      <c r="D101" s="348"/>
      <c r="E101" s="348"/>
      <c r="F101" s="348"/>
      <c r="G101" s="361"/>
      <c r="H101" s="348"/>
      <c r="I101" s="348"/>
      <c r="J101" s="348"/>
      <c r="K101" s="348"/>
      <c r="L101" s="348"/>
      <c r="M101" s="348"/>
      <c r="N101" s="348" t="s">
        <v>133</v>
      </c>
      <c r="O101" s="348"/>
      <c r="P101" s="348"/>
      <c r="Q101" s="348"/>
      <c r="R101" s="348"/>
      <c r="S101" s="348"/>
      <c r="T101" s="348"/>
      <c r="U101" s="348"/>
      <c r="V101" s="348"/>
      <c r="W101" s="348"/>
      <c r="X101" s="348"/>
      <c r="Y101" s="348"/>
      <c r="Z101" s="348"/>
      <c r="AA101" s="348"/>
      <c r="AB101" s="348"/>
      <c r="AC101" s="348"/>
      <c r="AD101" s="348"/>
      <c r="AE101" s="348"/>
    </row>
    <row r="102" spans="1:31" ht="15.75" customHeight="1">
      <c r="A102" s="348"/>
      <c r="B102" s="348"/>
      <c r="C102" s="348"/>
      <c r="D102" s="348"/>
      <c r="E102" s="348"/>
      <c r="F102" s="348"/>
      <c r="G102" s="361"/>
      <c r="H102" s="348"/>
      <c r="I102" s="348"/>
      <c r="J102" s="348"/>
      <c r="K102" s="348"/>
      <c r="L102" s="348"/>
      <c r="M102" s="348"/>
      <c r="N102" s="348"/>
      <c r="O102" s="348"/>
      <c r="P102" s="348"/>
      <c r="Q102" s="348"/>
      <c r="R102" s="348"/>
      <c r="S102" s="348"/>
      <c r="T102" s="348"/>
      <c r="U102" s="348"/>
      <c r="V102" s="348"/>
      <c r="W102" s="348"/>
      <c r="X102" s="348"/>
      <c r="Y102" s="348"/>
      <c r="Z102" s="348"/>
      <c r="AA102" s="348"/>
      <c r="AB102" s="348"/>
      <c r="AC102" s="348"/>
      <c r="AD102" s="348"/>
      <c r="AE102" s="348"/>
    </row>
    <row r="103" spans="1:31" ht="15.75" customHeight="1">
      <c r="A103" s="348"/>
      <c r="B103" s="348"/>
      <c r="C103" s="348"/>
      <c r="D103" s="348"/>
      <c r="E103" s="348"/>
      <c r="F103" s="348"/>
      <c r="G103" s="361"/>
      <c r="H103" s="348"/>
      <c r="I103" s="348"/>
      <c r="J103" s="348"/>
      <c r="K103" s="348"/>
      <c r="L103" s="348"/>
      <c r="M103" s="348"/>
      <c r="N103" s="348"/>
      <c r="O103" s="348"/>
      <c r="P103" s="348"/>
      <c r="Q103" s="348"/>
      <c r="R103" s="348"/>
      <c r="S103" s="348"/>
      <c r="T103" s="348"/>
      <c r="U103" s="348"/>
      <c r="V103" s="348"/>
      <c r="W103" s="348"/>
      <c r="X103" s="348"/>
      <c r="Y103" s="348"/>
      <c r="Z103" s="348"/>
      <c r="AA103" s="348"/>
      <c r="AB103" s="348"/>
      <c r="AC103" s="348"/>
      <c r="AD103" s="348"/>
      <c r="AE103" s="348"/>
    </row>
    <row r="104" spans="1:31" ht="15.75" customHeight="1">
      <c r="A104" s="348"/>
      <c r="B104" s="348"/>
      <c r="C104" s="348"/>
      <c r="D104" s="348"/>
      <c r="E104" s="348"/>
      <c r="F104" s="348"/>
      <c r="G104" s="361"/>
      <c r="H104" s="348"/>
      <c r="I104" s="348"/>
      <c r="J104" s="348"/>
      <c r="K104" s="348"/>
      <c r="L104" s="348"/>
      <c r="M104" s="348"/>
      <c r="N104" s="348"/>
      <c r="O104" s="348"/>
      <c r="P104" s="348"/>
      <c r="Q104" s="348"/>
      <c r="R104" s="348"/>
      <c r="S104" s="348"/>
      <c r="T104" s="348"/>
      <c r="U104" s="348"/>
      <c r="V104" s="348"/>
      <c r="W104" s="348"/>
      <c r="X104" s="348"/>
      <c r="Y104" s="348"/>
      <c r="Z104" s="348"/>
      <c r="AA104" s="348"/>
      <c r="AB104" s="348"/>
      <c r="AC104" s="348"/>
      <c r="AD104" s="348"/>
      <c r="AE104" s="348"/>
    </row>
    <row r="105" spans="1:31" ht="15.75" customHeight="1">
      <c r="A105" s="348"/>
      <c r="B105" s="348"/>
      <c r="C105" s="348"/>
      <c r="D105" s="348"/>
      <c r="E105" s="348"/>
      <c r="F105" s="348"/>
      <c r="G105" s="361"/>
      <c r="H105" s="348"/>
      <c r="I105" s="348"/>
      <c r="J105" s="348"/>
      <c r="K105" s="348"/>
      <c r="L105" s="348"/>
      <c r="M105" s="348"/>
      <c r="N105" s="348"/>
      <c r="O105" s="348"/>
      <c r="P105" s="348"/>
      <c r="Q105" s="348"/>
      <c r="R105" s="348"/>
      <c r="S105" s="348"/>
      <c r="T105" s="348"/>
      <c r="U105" s="348"/>
      <c r="V105" s="348"/>
      <c r="W105" s="348"/>
      <c r="X105" s="348"/>
      <c r="Y105" s="348"/>
      <c r="Z105" s="348"/>
      <c r="AA105" s="348"/>
      <c r="AB105" s="348"/>
      <c r="AC105" s="348"/>
      <c r="AD105" s="348"/>
      <c r="AE105" s="348"/>
    </row>
    <row r="106" spans="1:31" ht="15.75" customHeight="1">
      <c r="A106" s="348"/>
      <c r="B106" s="348"/>
      <c r="C106" s="348"/>
      <c r="D106" s="348"/>
      <c r="E106" s="348"/>
      <c r="F106" s="348"/>
      <c r="G106" s="361"/>
      <c r="H106" s="348"/>
      <c r="I106" s="348"/>
      <c r="J106" s="348"/>
      <c r="K106" s="348"/>
      <c r="L106" s="348"/>
      <c r="M106" s="348"/>
      <c r="N106" s="348"/>
      <c r="O106" s="348"/>
      <c r="P106" s="348"/>
      <c r="Q106" s="348"/>
      <c r="R106" s="348"/>
      <c r="S106" s="348"/>
      <c r="T106" s="348"/>
      <c r="U106" s="348"/>
      <c r="V106" s="348"/>
      <c r="W106" s="348"/>
      <c r="X106" s="348"/>
      <c r="Y106" s="348"/>
      <c r="Z106" s="348"/>
      <c r="AA106" s="348"/>
      <c r="AB106" s="348"/>
      <c r="AC106" s="348"/>
      <c r="AD106" s="348"/>
      <c r="AE106" s="348"/>
    </row>
    <row r="107" spans="1:31" ht="15.75" customHeight="1">
      <c r="A107" s="348"/>
      <c r="B107" s="348"/>
      <c r="C107" s="348"/>
      <c r="D107" s="348"/>
      <c r="E107" s="348"/>
      <c r="F107" s="348"/>
      <c r="G107" s="361"/>
      <c r="H107" s="348"/>
      <c r="I107" s="348"/>
      <c r="J107" s="348"/>
      <c r="K107" s="348"/>
      <c r="L107" s="348"/>
      <c r="M107" s="348"/>
      <c r="N107" s="348"/>
      <c r="O107" s="348"/>
      <c r="P107" s="348"/>
      <c r="Q107" s="348"/>
      <c r="R107" s="348"/>
      <c r="S107" s="348"/>
      <c r="T107" s="348"/>
      <c r="U107" s="348"/>
      <c r="V107" s="348"/>
      <c r="W107" s="348"/>
      <c r="X107" s="348"/>
      <c r="Y107" s="348"/>
      <c r="Z107" s="348"/>
      <c r="AA107" s="348"/>
      <c r="AB107" s="348"/>
      <c r="AC107" s="348"/>
      <c r="AD107" s="348"/>
      <c r="AE107" s="348"/>
    </row>
    <row r="108" spans="1:31" ht="15.75" customHeight="1">
      <c r="A108" s="348"/>
      <c r="B108" s="348"/>
      <c r="C108" s="348"/>
      <c r="D108" s="348"/>
      <c r="E108" s="348"/>
      <c r="F108" s="348"/>
      <c r="G108" s="361"/>
      <c r="H108" s="348"/>
      <c r="I108" s="348"/>
      <c r="J108" s="348"/>
      <c r="K108" s="348"/>
      <c r="L108" s="348"/>
      <c r="M108" s="348"/>
      <c r="N108" s="348"/>
      <c r="O108" s="348"/>
      <c r="P108" s="348"/>
      <c r="Q108" s="348"/>
      <c r="R108" s="348"/>
      <c r="S108" s="348"/>
      <c r="T108" s="348"/>
      <c r="U108" s="348"/>
      <c r="V108" s="348"/>
      <c r="W108" s="348"/>
      <c r="X108" s="348"/>
      <c r="Y108" s="348"/>
      <c r="Z108" s="348"/>
      <c r="AA108" s="348"/>
      <c r="AB108" s="348"/>
      <c r="AC108" s="348"/>
      <c r="AD108" s="348"/>
      <c r="AE108" s="348"/>
    </row>
    <row r="109" spans="1:31" ht="15.75" customHeight="1">
      <c r="A109" s="348"/>
      <c r="B109" s="348"/>
      <c r="C109" s="348"/>
      <c r="D109" s="348"/>
      <c r="E109" s="348"/>
      <c r="F109" s="348"/>
      <c r="G109" s="361"/>
      <c r="H109" s="348"/>
      <c r="I109" s="348"/>
      <c r="J109" s="348"/>
      <c r="K109" s="348"/>
      <c r="L109" s="348"/>
      <c r="M109" s="348"/>
      <c r="N109" s="348"/>
      <c r="O109" s="348"/>
      <c r="P109" s="348"/>
      <c r="Q109" s="348"/>
      <c r="R109" s="348"/>
      <c r="S109" s="348"/>
      <c r="T109" s="348"/>
      <c r="U109" s="348"/>
      <c r="V109" s="348"/>
      <c r="W109" s="348"/>
      <c r="X109" s="348"/>
      <c r="Y109" s="348"/>
      <c r="Z109" s="348"/>
      <c r="AA109" s="348"/>
      <c r="AB109" s="348"/>
      <c r="AC109" s="348"/>
      <c r="AD109" s="348"/>
      <c r="AE109" s="348"/>
    </row>
    <row r="110" spans="1:31" ht="15.75" customHeight="1">
      <c r="A110" s="348"/>
      <c r="B110" s="348"/>
      <c r="C110" s="348"/>
      <c r="D110" s="348"/>
      <c r="E110" s="348"/>
      <c r="F110" s="348"/>
      <c r="G110" s="361"/>
      <c r="H110" s="348"/>
      <c r="I110" s="348"/>
      <c r="J110" s="348"/>
      <c r="K110" s="348"/>
      <c r="L110" s="348"/>
      <c r="M110" s="348"/>
      <c r="N110" s="348"/>
      <c r="O110" s="348"/>
      <c r="P110" s="348"/>
      <c r="Q110" s="348"/>
      <c r="R110" s="348"/>
      <c r="S110" s="348"/>
      <c r="T110" s="348"/>
      <c r="U110" s="348"/>
      <c r="V110" s="348"/>
      <c r="W110" s="348"/>
      <c r="X110" s="348"/>
      <c r="Y110" s="348"/>
      <c r="Z110" s="348"/>
      <c r="AA110" s="348"/>
      <c r="AB110" s="348"/>
      <c r="AC110" s="348"/>
      <c r="AD110" s="348"/>
      <c r="AE110" s="348"/>
    </row>
    <row r="111" spans="1:31" ht="15.75" customHeight="1">
      <c r="A111" s="348"/>
      <c r="B111" s="348"/>
      <c r="C111" s="348"/>
      <c r="D111" s="348"/>
      <c r="E111" s="348"/>
      <c r="F111" s="348"/>
      <c r="G111" s="361"/>
      <c r="H111" s="348"/>
      <c r="I111" s="348"/>
      <c r="J111" s="348"/>
      <c r="K111" s="348"/>
      <c r="L111" s="348"/>
      <c r="M111" s="348"/>
      <c r="N111" s="348"/>
      <c r="O111" s="348"/>
      <c r="P111" s="348"/>
      <c r="Q111" s="348"/>
      <c r="R111" s="348"/>
      <c r="S111" s="348"/>
      <c r="T111" s="348"/>
      <c r="U111" s="348"/>
      <c r="V111" s="348"/>
      <c r="W111" s="348"/>
      <c r="X111" s="348"/>
      <c r="Y111" s="348"/>
      <c r="Z111" s="348"/>
      <c r="AA111" s="348"/>
      <c r="AB111" s="348"/>
      <c r="AC111" s="348"/>
      <c r="AD111" s="348"/>
      <c r="AE111" s="348"/>
    </row>
    <row r="112" spans="1:31" ht="15.75" customHeight="1">
      <c r="A112" s="348"/>
      <c r="B112" s="348"/>
      <c r="C112" s="348"/>
      <c r="D112" s="348"/>
      <c r="E112" s="348"/>
      <c r="F112" s="348"/>
      <c r="G112" s="361"/>
      <c r="H112" s="348"/>
      <c r="I112" s="348"/>
      <c r="J112" s="348"/>
      <c r="K112" s="348"/>
      <c r="L112" s="348"/>
      <c r="M112" s="348"/>
      <c r="N112" s="348"/>
      <c r="O112" s="348"/>
      <c r="P112" s="348"/>
      <c r="Q112" s="348"/>
      <c r="R112" s="348"/>
      <c r="S112" s="348"/>
      <c r="T112" s="348"/>
      <c r="U112" s="348"/>
      <c r="V112" s="348"/>
      <c r="W112" s="348"/>
      <c r="X112" s="348"/>
      <c r="Y112" s="348"/>
      <c r="Z112" s="348"/>
      <c r="AA112" s="348"/>
      <c r="AB112" s="348"/>
      <c r="AC112" s="348"/>
      <c r="AD112" s="348"/>
      <c r="AE112" s="348"/>
    </row>
    <row r="113" spans="1:31" ht="15.75" customHeight="1">
      <c r="A113" s="348"/>
      <c r="B113" s="348"/>
      <c r="C113" s="348"/>
      <c r="D113" s="348"/>
      <c r="E113" s="348"/>
      <c r="F113" s="348"/>
      <c r="G113" s="361"/>
      <c r="H113" s="348"/>
      <c r="I113" s="348"/>
      <c r="J113" s="348"/>
      <c r="K113" s="348"/>
      <c r="L113" s="348"/>
      <c r="M113" s="348"/>
      <c r="N113" s="348"/>
      <c r="O113" s="348"/>
      <c r="P113" s="348"/>
      <c r="Q113" s="348"/>
      <c r="R113" s="348"/>
      <c r="S113" s="348"/>
      <c r="T113" s="348"/>
      <c r="U113" s="348"/>
      <c r="V113" s="348"/>
      <c r="W113" s="348"/>
      <c r="X113" s="348"/>
      <c r="Y113" s="348"/>
      <c r="Z113" s="348"/>
      <c r="AA113" s="348"/>
      <c r="AB113" s="348"/>
      <c r="AC113" s="348"/>
      <c r="AD113" s="348"/>
      <c r="AE113" s="348"/>
    </row>
    <row r="114" spans="1:31" ht="15.75" customHeight="1">
      <c r="A114" s="348"/>
      <c r="B114" s="348"/>
      <c r="C114" s="348"/>
      <c r="D114" s="348"/>
      <c r="E114" s="348"/>
      <c r="F114" s="348"/>
      <c r="G114" s="361"/>
      <c r="H114" s="348"/>
      <c r="I114" s="348"/>
      <c r="J114" s="348"/>
      <c r="K114" s="348"/>
      <c r="L114" s="348"/>
      <c r="M114" s="348"/>
      <c r="N114" s="348"/>
      <c r="O114" s="348"/>
      <c r="P114" s="348"/>
      <c r="Q114" s="348"/>
      <c r="R114" s="348"/>
      <c r="S114" s="348"/>
      <c r="T114" s="348"/>
      <c r="U114" s="348"/>
      <c r="V114" s="348"/>
      <c r="W114" s="348"/>
      <c r="X114" s="348"/>
      <c r="Y114" s="348"/>
      <c r="Z114" s="348"/>
      <c r="AA114" s="348"/>
      <c r="AB114" s="348"/>
      <c r="AC114" s="348"/>
      <c r="AD114" s="348"/>
      <c r="AE114" s="348"/>
    </row>
    <row r="115" spans="1:31" ht="15.75" customHeight="1">
      <c r="A115" s="348"/>
      <c r="B115" s="348"/>
      <c r="C115" s="348"/>
      <c r="D115" s="348"/>
      <c r="E115" s="348"/>
      <c r="F115" s="348"/>
      <c r="G115" s="361"/>
      <c r="H115" s="348"/>
      <c r="I115" s="348"/>
      <c r="J115" s="348"/>
      <c r="K115" s="348"/>
      <c r="L115" s="348"/>
      <c r="M115" s="348"/>
      <c r="N115" s="348"/>
      <c r="O115" s="348"/>
      <c r="P115" s="348"/>
      <c r="Q115" s="348"/>
      <c r="R115" s="348"/>
      <c r="S115" s="348"/>
      <c r="T115" s="348"/>
      <c r="U115" s="348"/>
      <c r="V115" s="348"/>
      <c r="W115" s="348"/>
      <c r="X115" s="348"/>
      <c r="Y115" s="348"/>
      <c r="Z115" s="348"/>
      <c r="AA115" s="348"/>
      <c r="AB115" s="348"/>
      <c r="AC115" s="348"/>
      <c r="AD115" s="348"/>
      <c r="AE115" s="348"/>
    </row>
    <row r="116" spans="1:31" ht="15.75" customHeight="1">
      <c r="A116" s="348"/>
      <c r="B116" s="348"/>
      <c r="C116" s="348"/>
      <c r="D116" s="348"/>
      <c r="E116" s="348"/>
      <c r="F116" s="348"/>
      <c r="G116" s="361"/>
      <c r="H116" s="348"/>
      <c r="I116" s="348"/>
      <c r="J116" s="348"/>
      <c r="K116" s="348"/>
      <c r="L116" s="348"/>
      <c r="M116" s="348"/>
      <c r="N116" s="348"/>
      <c r="O116" s="348"/>
      <c r="P116" s="348"/>
      <c r="Q116" s="348"/>
      <c r="R116" s="348"/>
      <c r="S116" s="348"/>
      <c r="T116" s="348"/>
      <c r="U116" s="348"/>
      <c r="V116" s="348"/>
      <c r="W116" s="348"/>
      <c r="X116" s="348"/>
      <c r="Y116" s="348"/>
      <c r="Z116" s="348"/>
      <c r="AA116" s="348"/>
      <c r="AB116" s="348"/>
      <c r="AC116" s="348"/>
      <c r="AD116" s="348"/>
      <c r="AE116" s="348"/>
    </row>
    <row r="117" spans="1:31" ht="15.75" customHeight="1">
      <c r="A117" s="348"/>
      <c r="B117" s="348"/>
      <c r="C117" s="348"/>
      <c r="D117" s="348"/>
      <c r="E117" s="348"/>
      <c r="F117" s="348"/>
      <c r="G117" s="361"/>
      <c r="H117" s="348"/>
      <c r="I117" s="348"/>
      <c r="J117" s="348"/>
      <c r="K117" s="348"/>
      <c r="L117" s="348"/>
      <c r="M117" s="348"/>
      <c r="N117" s="348"/>
      <c r="O117" s="348"/>
      <c r="P117" s="348"/>
      <c r="Q117" s="348"/>
      <c r="R117" s="348"/>
      <c r="S117" s="348"/>
      <c r="T117" s="348"/>
      <c r="U117" s="348"/>
      <c r="V117" s="348"/>
      <c r="W117" s="348"/>
      <c r="X117" s="348"/>
      <c r="Y117" s="348"/>
      <c r="Z117" s="348"/>
      <c r="AA117" s="348"/>
      <c r="AB117" s="348"/>
      <c r="AC117" s="348"/>
      <c r="AD117" s="348"/>
      <c r="AE117" s="348"/>
    </row>
    <row r="118" spans="1:31" ht="15.75" customHeight="1">
      <c r="A118" s="348"/>
      <c r="B118" s="348"/>
      <c r="C118" s="348"/>
      <c r="D118" s="348"/>
      <c r="E118" s="348"/>
      <c r="F118" s="348"/>
      <c r="G118" s="361"/>
      <c r="H118" s="348"/>
      <c r="I118" s="348"/>
      <c r="J118" s="348"/>
      <c r="K118" s="348"/>
      <c r="L118" s="348"/>
      <c r="M118" s="348"/>
      <c r="N118" s="348"/>
      <c r="O118" s="348"/>
      <c r="P118" s="348"/>
      <c r="Q118" s="348"/>
      <c r="R118" s="348"/>
      <c r="S118" s="348"/>
      <c r="T118" s="348"/>
      <c r="U118" s="348"/>
      <c r="V118" s="348"/>
      <c r="W118" s="348"/>
      <c r="X118" s="348"/>
      <c r="Y118" s="348"/>
      <c r="Z118" s="348"/>
      <c r="AA118" s="348"/>
      <c r="AB118" s="348"/>
      <c r="AC118" s="348"/>
      <c r="AD118" s="348"/>
      <c r="AE118" s="348"/>
    </row>
    <row r="119" spans="1:31" ht="15.75" customHeight="1">
      <c r="A119" s="348"/>
      <c r="B119" s="348"/>
      <c r="C119" s="348"/>
      <c r="D119" s="348"/>
      <c r="E119" s="348"/>
      <c r="F119" s="348"/>
      <c r="G119" s="361"/>
      <c r="H119" s="348"/>
      <c r="I119" s="348"/>
      <c r="J119" s="348"/>
      <c r="K119" s="348"/>
      <c r="L119" s="348"/>
      <c r="M119" s="348"/>
      <c r="N119" s="348"/>
      <c r="O119" s="348"/>
      <c r="P119" s="348"/>
      <c r="Q119" s="348"/>
      <c r="R119" s="348"/>
      <c r="S119" s="348"/>
      <c r="T119" s="348"/>
      <c r="U119" s="348"/>
      <c r="V119" s="348"/>
      <c r="W119" s="348"/>
      <c r="X119" s="348"/>
      <c r="Y119" s="348"/>
      <c r="Z119" s="348"/>
      <c r="AA119" s="348"/>
      <c r="AB119" s="348"/>
      <c r="AC119" s="348"/>
      <c r="AD119" s="348"/>
      <c r="AE119" s="348"/>
    </row>
    <row r="120" spans="1:31" ht="15.75" customHeight="1">
      <c r="A120" s="348"/>
      <c r="B120" s="348"/>
      <c r="C120" s="348"/>
      <c r="D120" s="348"/>
      <c r="E120" s="348"/>
      <c r="F120" s="348"/>
      <c r="G120" s="361"/>
      <c r="H120" s="348"/>
      <c r="I120" s="348"/>
      <c r="J120" s="348"/>
      <c r="K120" s="348"/>
      <c r="L120" s="348"/>
      <c r="M120" s="348"/>
      <c r="N120" s="348"/>
      <c r="O120" s="348"/>
      <c r="P120" s="348"/>
      <c r="Q120" s="348"/>
      <c r="R120" s="348"/>
      <c r="S120" s="348"/>
      <c r="T120" s="348"/>
      <c r="U120" s="348"/>
      <c r="V120" s="348"/>
      <c r="W120" s="348"/>
      <c r="X120" s="348"/>
      <c r="Y120" s="348"/>
      <c r="Z120" s="348"/>
      <c r="AA120" s="348"/>
      <c r="AB120" s="348"/>
      <c r="AC120" s="348"/>
      <c r="AD120" s="348"/>
      <c r="AE120" s="348"/>
    </row>
    <row r="121" spans="1:31" ht="15.75" customHeight="1">
      <c r="A121" s="348"/>
      <c r="B121" s="348"/>
      <c r="C121" s="348"/>
      <c r="D121" s="348"/>
      <c r="E121" s="348"/>
      <c r="F121" s="348"/>
      <c r="G121" s="361"/>
      <c r="H121" s="348"/>
      <c r="I121" s="348"/>
      <c r="J121" s="348"/>
      <c r="K121" s="348"/>
      <c r="L121" s="348"/>
      <c r="M121" s="348"/>
      <c r="N121" s="348"/>
      <c r="O121" s="348"/>
      <c r="P121" s="348"/>
      <c r="Q121" s="348"/>
      <c r="R121" s="348"/>
      <c r="S121" s="348"/>
      <c r="T121" s="348"/>
      <c r="U121" s="348"/>
      <c r="V121" s="348"/>
      <c r="W121" s="348"/>
      <c r="X121" s="348"/>
      <c r="Y121" s="348"/>
      <c r="Z121" s="348"/>
      <c r="AA121" s="348"/>
      <c r="AB121" s="348"/>
      <c r="AC121" s="348"/>
      <c r="AD121" s="348"/>
      <c r="AE121" s="348"/>
    </row>
    <row r="122" spans="1:31" ht="15.75" customHeight="1">
      <c r="A122" s="348"/>
      <c r="B122" s="348"/>
      <c r="C122" s="348"/>
      <c r="D122" s="348"/>
      <c r="E122" s="348"/>
      <c r="F122" s="348"/>
      <c r="G122" s="361"/>
      <c r="H122" s="348"/>
      <c r="I122" s="348"/>
      <c r="J122" s="348"/>
      <c r="K122" s="348"/>
      <c r="L122" s="348"/>
      <c r="M122" s="348"/>
      <c r="N122" s="348"/>
      <c r="O122" s="348"/>
      <c r="P122" s="348"/>
      <c r="Q122" s="348"/>
      <c r="R122" s="348"/>
      <c r="S122" s="348"/>
      <c r="T122" s="348"/>
      <c r="U122" s="348"/>
      <c r="V122" s="348"/>
      <c r="W122" s="348"/>
      <c r="X122" s="348"/>
      <c r="Y122" s="348"/>
      <c r="Z122" s="348"/>
      <c r="AA122" s="348"/>
      <c r="AB122" s="348"/>
      <c r="AC122" s="348"/>
      <c r="AD122" s="348"/>
      <c r="AE122" s="348"/>
    </row>
    <row r="123" spans="1:31" ht="15.75" customHeight="1">
      <c r="A123" s="348"/>
      <c r="B123" s="348"/>
      <c r="C123" s="348"/>
      <c r="D123" s="348"/>
      <c r="E123" s="348"/>
      <c r="F123" s="348"/>
      <c r="G123" s="361"/>
      <c r="H123" s="348"/>
      <c r="I123" s="348"/>
      <c r="J123" s="348"/>
      <c r="K123" s="348"/>
      <c r="L123" s="348"/>
      <c r="M123" s="348"/>
      <c r="N123" s="348"/>
      <c r="O123" s="348"/>
      <c r="P123" s="348"/>
      <c r="Q123" s="348"/>
      <c r="R123" s="348"/>
      <c r="S123" s="348"/>
      <c r="T123" s="348"/>
      <c r="U123" s="348"/>
      <c r="V123" s="348"/>
      <c r="W123" s="348"/>
      <c r="X123" s="348"/>
      <c r="Y123" s="348"/>
      <c r="Z123" s="348"/>
      <c r="AA123" s="348"/>
      <c r="AB123" s="348"/>
      <c r="AC123" s="348"/>
      <c r="AD123" s="348"/>
      <c r="AE123" s="348"/>
    </row>
    <row r="124" spans="1:31" ht="15.75" customHeight="1">
      <c r="A124" s="348"/>
      <c r="B124" s="348"/>
      <c r="C124" s="348"/>
      <c r="D124" s="348"/>
      <c r="E124" s="348"/>
      <c r="F124" s="348"/>
      <c r="G124" s="361"/>
      <c r="H124" s="348"/>
      <c r="I124" s="348"/>
      <c r="J124" s="348"/>
      <c r="K124" s="348"/>
      <c r="L124" s="348"/>
      <c r="M124" s="348"/>
      <c r="N124" s="348"/>
      <c r="O124" s="348"/>
      <c r="P124" s="348"/>
      <c r="Q124" s="348"/>
      <c r="R124" s="348"/>
      <c r="S124" s="348"/>
      <c r="T124" s="348"/>
      <c r="U124" s="348"/>
      <c r="V124" s="348"/>
      <c r="W124" s="348"/>
      <c r="X124" s="348"/>
      <c r="Y124" s="348"/>
      <c r="Z124" s="348"/>
      <c r="AA124" s="348"/>
      <c r="AB124" s="348"/>
      <c r="AC124" s="348"/>
      <c r="AD124" s="348"/>
      <c r="AE124" s="348"/>
    </row>
    <row r="125" spans="1:31" ht="15.75" customHeight="1">
      <c r="A125" s="348"/>
      <c r="B125" s="348"/>
      <c r="C125" s="348"/>
      <c r="D125" s="348"/>
      <c r="E125" s="348"/>
      <c r="F125" s="348"/>
      <c r="G125" s="361"/>
      <c r="H125" s="348"/>
      <c r="I125" s="348"/>
      <c r="J125" s="348"/>
      <c r="K125" s="348"/>
      <c r="L125" s="348"/>
      <c r="M125" s="348"/>
      <c r="N125" s="348"/>
      <c r="O125" s="348"/>
      <c r="P125" s="348"/>
      <c r="Q125" s="348"/>
      <c r="R125" s="348"/>
      <c r="S125" s="348"/>
      <c r="T125" s="348"/>
      <c r="U125" s="348"/>
      <c r="V125" s="348"/>
      <c r="W125" s="348"/>
      <c r="X125" s="348"/>
      <c r="Y125" s="348"/>
      <c r="Z125" s="348"/>
      <c r="AA125" s="348"/>
      <c r="AB125" s="348"/>
      <c r="AC125" s="348"/>
      <c r="AD125" s="348"/>
      <c r="AE125" s="348"/>
    </row>
    <row r="126" spans="1:31" ht="15.75" customHeight="1">
      <c r="A126" s="348"/>
      <c r="B126" s="348"/>
      <c r="C126" s="348"/>
      <c r="D126" s="348"/>
      <c r="E126" s="348"/>
      <c r="F126" s="348"/>
      <c r="G126" s="361"/>
      <c r="H126" s="348"/>
      <c r="I126" s="348"/>
      <c r="J126" s="348"/>
      <c r="K126" s="348"/>
      <c r="L126" s="348"/>
      <c r="M126" s="348"/>
      <c r="N126" s="348"/>
      <c r="O126" s="348"/>
      <c r="P126" s="348"/>
      <c r="Q126" s="348"/>
      <c r="R126" s="348"/>
      <c r="S126" s="348"/>
      <c r="T126" s="348"/>
      <c r="U126" s="348"/>
      <c r="V126" s="348"/>
      <c r="W126" s="348"/>
      <c r="X126" s="348"/>
      <c r="Y126" s="348"/>
      <c r="Z126" s="348"/>
      <c r="AA126" s="348"/>
      <c r="AB126" s="348"/>
      <c r="AC126" s="348"/>
      <c r="AD126" s="348"/>
      <c r="AE126" s="348"/>
    </row>
    <row r="127" spans="1:31" ht="15.75" customHeight="1">
      <c r="A127" s="348"/>
      <c r="B127" s="348"/>
      <c r="C127" s="348"/>
      <c r="D127" s="348"/>
      <c r="E127" s="348"/>
      <c r="F127" s="348"/>
      <c r="G127" s="361"/>
      <c r="H127" s="348"/>
      <c r="I127" s="348"/>
      <c r="J127" s="348"/>
      <c r="K127" s="348"/>
      <c r="L127" s="348"/>
      <c r="M127" s="348"/>
      <c r="N127" s="348"/>
      <c r="O127" s="348"/>
      <c r="P127" s="348"/>
      <c r="Q127" s="348"/>
      <c r="R127" s="348"/>
      <c r="S127" s="348"/>
      <c r="T127" s="348"/>
      <c r="U127" s="348"/>
      <c r="V127" s="348"/>
      <c r="W127" s="348"/>
      <c r="X127" s="348"/>
      <c r="Y127" s="348"/>
      <c r="Z127" s="348"/>
      <c r="AA127" s="348"/>
      <c r="AB127" s="348"/>
      <c r="AC127" s="348"/>
      <c r="AD127" s="348"/>
      <c r="AE127" s="348"/>
    </row>
    <row r="128" spans="1:31" ht="15.75" customHeight="1">
      <c r="A128" s="348"/>
      <c r="B128" s="348"/>
      <c r="C128" s="348"/>
      <c r="D128" s="348"/>
      <c r="E128" s="348"/>
      <c r="F128" s="348"/>
      <c r="G128" s="361"/>
      <c r="H128" s="348"/>
      <c r="I128" s="348"/>
      <c r="J128" s="348"/>
      <c r="K128" s="348"/>
      <c r="L128" s="348"/>
      <c r="M128" s="348"/>
      <c r="N128" s="348"/>
      <c r="O128" s="348"/>
      <c r="P128" s="348"/>
      <c r="Q128" s="348"/>
      <c r="R128" s="348"/>
      <c r="S128" s="348"/>
      <c r="T128" s="348"/>
      <c r="U128" s="348"/>
      <c r="V128" s="348"/>
      <c r="W128" s="348"/>
      <c r="X128" s="348"/>
      <c r="Y128" s="348"/>
      <c r="Z128" s="348"/>
      <c r="AA128" s="348"/>
      <c r="AB128" s="348"/>
      <c r="AC128" s="348"/>
      <c r="AD128" s="348"/>
      <c r="AE128" s="348"/>
    </row>
    <row r="129" spans="1:31" ht="15.75" customHeight="1">
      <c r="A129" s="348"/>
      <c r="B129" s="348"/>
      <c r="C129" s="348"/>
      <c r="D129" s="348"/>
      <c r="E129" s="348"/>
      <c r="F129" s="348"/>
      <c r="G129" s="361"/>
      <c r="H129" s="348"/>
      <c r="I129" s="348"/>
      <c r="J129" s="348"/>
      <c r="K129" s="348"/>
      <c r="L129" s="348"/>
      <c r="M129" s="348"/>
      <c r="N129" s="348"/>
      <c r="O129" s="348"/>
      <c r="P129" s="348"/>
      <c r="Q129" s="348"/>
      <c r="R129" s="348"/>
      <c r="S129" s="348"/>
      <c r="T129" s="348"/>
      <c r="U129" s="348"/>
      <c r="V129" s="348"/>
      <c r="W129" s="348"/>
      <c r="X129" s="348"/>
      <c r="Y129" s="348"/>
      <c r="Z129" s="348"/>
      <c r="AA129" s="348"/>
      <c r="AB129" s="348"/>
      <c r="AC129" s="348"/>
      <c r="AD129" s="348"/>
      <c r="AE129" s="348"/>
    </row>
    <row r="130" spans="1:31" ht="15.75" customHeight="1">
      <c r="A130" s="348"/>
      <c r="B130" s="348"/>
      <c r="C130" s="348"/>
      <c r="D130" s="348"/>
      <c r="E130" s="348"/>
      <c r="F130" s="348"/>
      <c r="G130" s="361"/>
      <c r="H130" s="348"/>
      <c r="I130" s="348"/>
      <c r="J130" s="348"/>
      <c r="K130" s="348"/>
      <c r="L130" s="348"/>
      <c r="M130" s="348"/>
      <c r="N130" s="348"/>
      <c r="O130" s="348"/>
      <c r="P130" s="348"/>
      <c r="Q130" s="348"/>
      <c r="R130" s="348"/>
      <c r="S130" s="348"/>
      <c r="T130" s="348"/>
      <c r="U130" s="348"/>
      <c r="V130" s="348"/>
      <c r="W130" s="348"/>
      <c r="X130" s="348"/>
      <c r="Y130" s="348"/>
      <c r="Z130" s="348"/>
      <c r="AA130" s="348"/>
      <c r="AB130" s="348"/>
      <c r="AC130" s="348"/>
      <c r="AD130" s="348"/>
      <c r="AE130" s="348"/>
    </row>
    <row r="131" spans="1:31" ht="15.75" customHeight="1">
      <c r="A131" s="348"/>
      <c r="B131" s="348"/>
      <c r="C131" s="348"/>
      <c r="D131" s="348"/>
      <c r="E131" s="348"/>
      <c r="F131" s="348"/>
      <c r="G131" s="361"/>
      <c r="H131" s="348"/>
      <c r="I131" s="348"/>
      <c r="J131" s="348"/>
      <c r="K131" s="348"/>
      <c r="L131" s="348"/>
      <c r="M131" s="348"/>
      <c r="N131" s="348"/>
      <c r="O131" s="348"/>
      <c r="P131" s="348"/>
      <c r="Q131" s="348"/>
      <c r="R131" s="348"/>
      <c r="S131" s="348"/>
      <c r="T131" s="348"/>
      <c r="U131" s="348"/>
      <c r="V131" s="348"/>
      <c r="W131" s="348"/>
      <c r="X131" s="348"/>
      <c r="Y131" s="348"/>
      <c r="Z131" s="348"/>
      <c r="AA131" s="348"/>
      <c r="AB131" s="348"/>
      <c r="AC131" s="348"/>
      <c r="AD131" s="348"/>
      <c r="AE131" s="348"/>
    </row>
    <row r="132" spans="1:31" ht="15.75" customHeight="1">
      <c r="A132" s="348"/>
      <c r="B132" s="348"/>
      <c r="C132" s="348"/>
      <c r="D132" s="348"/>
      <c r="E132" s="348"/>
      <c r="F132" s="348"/>
      <c r="G132" s="361"/>
      <c r="H132" s="348"/>
      <c r="I132" s="348"/>
      <c r="J132" s="348"/>
      <c r="K132" s="348"/>
      <c r="L132" s="348"/>
      <c r="M132" s="348"/>
      <c r="N132" s="348"/>
      <c r="O132" s="348"/>
      <c r="P132" s="348"/>
      <c r="Q132" s="348"/>
      <c r="R132" s="348"/>
      <c r="S132" s="348"/>
      <c r="T132" s="348"/>
      <c r="U132" s="348"/>
      <c r="V132" s="348"/>
      <c r="W132" s="348"/>
      <c r="X132" s="348"/>
      <c r="Y132" s="348"/>
      <c r="Z132" s="348"/>
      <c r="AA132" s="348"/>
      <c r="AB132" s="348"/>
      <c r="AC132" s="348"/>
      <c r="AD132" s="348"/>
      <c r="AE132" s="348"/>
    </row>
    <row r="133" spans="1:31" ht="15.75" customHeight="1">
      <c r="A133" s="348"/>
      <c r="B133" s="348"/>
      <c r="C133" s="348"/>
      <c r="D133" s="348"/>
      <c r="E133" s="348"/>
      <c r="F133" s="348"/>
      <c r="G133" s="361"/>
      <c r="H133" s="348"/>
      <c r="I133" s="348"/>
      <c r="J133" s="348"/>
      <c r="K133" s="348"/>
      <c r="L133" s="348"/>
      <c r="M133" s="348"/>
      <c r="N133" s="348"/>
      <c r="O133" s="348"/>
      <c r="P133" s="348"/>
      <c r="Q133" s="348"/>
      <c r="R133" s="348"/>
      <c r="S133" s="348"/>
      <c r="T133" s="348"/>
      <c r="U133" s="348"/>
      <c r="V133" s="348"/>
      <c r="W133" s="348"/>
      <c r="X133" s="348"/>
      <c r="Y133" s="348"/>
      <c r="Z133" s="348"/>
      <c r="AA133" s="348"/>
      <c r="AB133" s="348"/>
      <c r="AC133" s="348"/>
      <c r="AD133" s="348"/>
      <c r="AE133" s="348"/>
    </row>
    <row r="134" spans="1:31" ht="15.75" customHeight="1">
      <c r="A134" s="348"/>
      <c r="B134" s="348"/>
      <c r="C134" s="348"/>
      <c r="D134" s="348"/>
      <c r="E134" s="348"/>
      <c r="F134" s="348"/>
      <c r="G134" s="361"/>
      <c r="H134" s="348"/>
      <c r="I134" s="348"/>
      <c r="J134" s="348"/>
      <c r="K134" s="348"/>
      <c r="L134" s="348"/>
      <c r="M134" s="348"/>
      <c r="N134" s="348"/>
      <c r="O134" s="348"/>
      <c r="P134" s="348"/>
      <c r="Q134" s="348"/>
      <c r="R134" s="348"/>
      <c r="S134" s="348"/>
      <c r="T134" s="348"/>
      <c r="U134" s="348"/>
      <c r="V134" s="348"/>
      <c r="W134" s="348"/>
      <c r="X134" s="348"/>
      <c r="Y134" s="348"/>
      <c r="Z134" s="348"/>
      <c r="AA134" s="348"/>
      <c r="AB134" s="348"/>
      <c r="AC134" s="348"/>
      <c r="AD134" s="348"/>
      <c r="AE134" s="348"/>
    </row>
    <row r="135" spans="1:31" ht="15.75" customHeight="1">
      <c r="A135" s="348"/>
      <c r="B135" s="348"/>
      <c r="C135" s="348"/>
      <c r="D135" s="348"/>
      <c r="E135" s="348"/>
      <c r="F135" s="348"/>
      <c r="G135" s="361"/>
      <c r="H135" s="348"/>
      <c r="I135" s="348"/>
      <c r="J135" s="348"/>
      <c r="K135" s="348"/>
      <c r="L135" s="348"/>
      <c r="M135" s="348"/>
      <c r="N135" s="348"/>
      <c r="O135" s="348"/>
      <c r="P135" s="348"/>
      <c r="Q135" s="348"/>
      <c r="R135" s="348"/>
      <c r="S135" s="348"/>
      <c r="T135" s="348"/>
      <c r="U135" s="348"/>
      <c r="V135" s="348"/>
      <c r="W135" s="348"/>
      <c r="X135" s="348"/>
      <c r="Y135" s="348"/>
      <c r="Z135" s="348"/>
      <c r="AA135" s="348"/>
      <c r="AB135" s="348"/>
      <c r="AC135" s="348"/>
      <c r="AD135" s="348"/>
      <c r="AE135" s="348"/>
    </row>
    <row r="136" spans="1:31" ht="15.75" customHeight="1">
      <c r="A136" s="348"/>
      <c r="B136" s="348"/>
      <c r="C136" s="348"/>
      <c r="D136" s="348"/>
      <c r="E136" s="348"/>
      <c r="F136" s="348"/>
      <c r="G136" s="361"/>
      <c r="H136" s="348"/>
      <c r="I136" s="348"/>
      <c r="J136" s="348"/>
      <c r="K136" s="348"/>
      <c r="L136" s="348"/>
      <c r="M136" s="348"/>
      <c r="N136" s="348"/>
      <c r="O136" s="348"/>
      <c r="P136" s="348"/>
      <c r="Q136" s="348"/>
      <c r="R136" s="348"/>
      <c r="S136" s="348"/>
      <c r="T136" s="348"/>
      <c r="U136" s="348"/>
      <c r="V136" s="348"/>
      <c r="W136" s="348"/>
      <c r="X136" s="348"/>
      <c r="Y136" s="348"/>
      <c r="Z136" s="348"/>
      <c r="AA136" s="348"/>
      <c r="AB136" s="348"/>
      <c r="AC136" s="348"/>
      <c r="AD136" s="348"/>
      <c r="AE136" s="348"/>
    </row>
    <row r="137" spans="1:31" ht="15.75" customHeight="1">
      <c r="A137" s="348"/>
      <c r="B137" s="348"/>
      <c r="C137" s="348"/>
      <c r="D137" s="348"/>
      <c r="E137" s="348"/>
      <c r="F137" s="348"/>
      <c r="G137" s="361"/>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row>
    <row r="138" spans="1:31" ht="15.75" customHeight="1">
      <c r="A138" s="348"/>
      <c r="B138" s="348"/>
      <c r="C138" s="348"/>
      <c r="D138" s="348"/>
      <c r="E138" s="348"/>
      <c r="F138" s="348"/>
      <c r="G138" s="361"/>
      <c r="H138" s="348"/>
      <c r="I138" s="348"/>
      <c r="J138" s="348"/>
      <c r="K138" s="348"/>
      <c r="L138" s="348"/>
      <c r="M138" s="348"/>
      <c r="N138" s="348"/>
      <c r="O138" s="348"/>
      <c r="P138" s="348"/>
      <c r="Q138" s="348"/>
      <c r="R138" s="348"/>
      <c r="S138" s="348"/>
      <c r="T138" s="348"/>
      <c r="U138" s="348"/>
      <c r="V138" s="348"/>
      <c r="W138" s="348"/>
      <c r="X138" s="348"/>
      <c r="Y138" s="348"/>
      <c r="Z138" s="348"/>
      <c r="AA138" s="348"/>
      <c r="AB138" s="348"/>
      <c r="AC138" s="348"/>
      <c r="AD138" s="348"/>
      <c r="AE138" s="348"/>
    </row>
    <row r="139" spans="1:31" ht="15.75" customHeight="1">
      <c r="A139" s="348"/>
      <c r="B139" s="348"/>
      <c r="C139" s="348"/>
      <c r="D139" s="348"/>
      <c r="E139" s="348"/>
      <c r="F139" s="348"/>
      <c r="G139" s="361"/>
      <c r="H139" s="348"/>
      <c r="I139" s="348"/>
      <c r="J139" s="348"/>
      <c r="K139" s="348"/>
      <c r="L139" s="348"/>
      <c r="M139" s="348"/>
      <c r="N139" s="348"/>
      <c r="O139" s="348"/>
      <c r="P139" s="348"/>
      <c r="Q139" s="348"/>
      <c r="R139" s="348"/>
      <c r="S139" s="348"/>
      <c r="T139" s="348"/>
      <c r="U139" s="348"/>
      <c r="V139" s="348"/>
      <c r="W139" s="348"/>
      <c r="X139" s="348"/>
      <c r="Y139" s="348"/>
      <c r="Z139" s="348"/>
      <c r="AA139" s="348"/>
      <c r="AB139" s="348"/>
      <c r="AC139" s="348"/>
      <c r="AD139" s="348"/>
      <c r="AE139" s="348"/>
    </row>
    <row r="140" spans="1:31" ht="15.75" customHeight="1">
      <c r="A140" s="348"/>
      <c r="B140" s="348"/>
      <c r="C140" s="348"/>
      <c r="D140" s="348"/>
      <c r="E140" s="348"/>
      <c r="F140" s="348"/>
      <c r="G140" s="361"/>
      <c r="H140" s="348"/>
      <c r="I140" s="348"/>
      <c r="J140" s="348"/>
      <c r="K140" s="348"/>
      <c r="L140" s="348"/>
      <c r="M140" s="348"/>
      <c r="N140" s="348"/>
      <c r="O140" s="348"/>
      <c r="P140" s="348"/>
      <c r="Q140" s="348"/>
      <c r="R140" s="348"/>
      <c r="S140" s="348"/>
      <c r="T140" s="348"/>
      <c r="U140" s="348"/>
      <c r="V140" s="348"/>
      <c r="W140" s="348"/>
      <c r="X140" s="348"/>
      <c r="Y140" s="348"/>
      <c r="Z140" s="348"/>
      <c r="AA140" s="348"/>
      <c r="AB140" s="348"/>
      <c r="AC140" s="348"/>
      <c r="AD140" s="348"/>
      <c r="AE140" s="348"/>
    </row>
    <row r="141" spans="1:31" ht="15.75" customHeight="1">
      <c r="A141" s="348"/>
      <c r="B141" s="348"/>
      <c r="C141" s="348"/>
      <c r="D141" s="348"/>
      <c r="E141" s="348"/>
      <c r="F141" s="348"/>
      <c r="G141" s="361"/>
      <c r="H141" s="348"/>
      <c r="I141" s="348"/>
      <c r="J141" s="348"/>
      <c r="K141" s="348"/>
      <c r="L141" s="348"/>
      <c r="M141" s="348"/>
      <c r="N141" s="348"/>
      <c r="O141" s="348"/>
      <c r="P141" s="348"/>
      <c r="Q141" s="348"/>
      <c r="R141" s="348"/>
      <c r="S141" s="348"/>
      <c r="T141" s="348"/>
      <c r="U141" s="348"/>
      <c r="V141" s="348"/>
      <c r="W141" s="348"/>
      <c r="X141" s="348"/>
      <c r="Y141" s="348"/>
      <c r="Z141" s="348"/>
      <c r="AA141" s="348"/>
      <c r="AB141" s="348"/>
      <c r="AC141" s="348"/>
      <c r="AD141" s="348"/>
      <c r="AE141" s="348"/>
    </row>
    <row r="142" spans="1:31" ht="15.75" customHeight="1">
      <c r="A142" s="348"/>
      <c r="B142" s="348"/>
      <c r="C142" s="348"/>
      <c r="D142" s="348"/>
      <c r="E142" s="348"/>
      <c r="F142" s="348"/>
      <c r="G142" s="361"/>
      <c r="H142" s="348"/>
      <c r="I142" s="348"/>
      <c r="J142" s="348"/>
      <c r="K142" s="348"/>
      <c r="L142" s="348"/>
      <c r="M142" s="348"/>
      <c r="N142" s="348"/>
      <c r="O142" s="348"/>
      <c r="P142" s="348"/>
      <c r="Q142" s="348"/>
      <c r="R142" s="348"/>
      <c r="S142" s="348"/>
      <c r="T142" s="348"/>
      <c r="U142" s="348"/>
      <c r="V142" s="348"/>
      <c r="W142" s="348"/>
      <c r="X142" s="348"/>
      <c r="Y142" s="348"/>
      <c r="Z142" s="348"/>
      <c r="AA142" s="348"/>
      <c r="AB142" s="348"/>
      <c r="AC142" s="348"/>
      <c r="AD142" s="348"/>
      <c r="AE142" s="348"/>
    </row>
    <row r="143" spans="1:31" ht="15.75" customHeight="1">
      <c r="A143" s="348"/>
      <c r="B143" s="348"/>
      <c r="C143" s="348"/>
      <c r="D143" s="348"/>
      <c r="E143" s="348"/>
      <c r="F143" s="348"/>
      <c r="G143" s="361"/>
      <c r="H143" s="348"/>
      <c r="I143" s="348"/>
      <c r="J143" s="348"/>
      <c r="K143" s="348"/>
      <c r="L143" s="348"/>
      <c r="M143" s="348"/>
      <c r="N143" s="348"/>
      <c r="O143" s="348"/>
      <c r="P143" s="348"/>
      <c r="Q143" s="348"/>
      <c r="R143" s="348"/>
      <c r="S143" s="348"/>
      <c r="T143" s="348"/>
      <c r="U143" s="348"/>
      <c r="V143" s="348"/>
      <c r="W143" s="348"/>
      <c r="X143" s="348"/>
      <c r="Y143" s="348"/>
      <c r="Z143" s="348"/>
      <c r="AA143" s="348"/>
      <c r="AB143" s="348"/>
      <c r="AC143" s="348"/>
      <c r="AD143" s="348"/>
      <c r="AE143" s="348"/>
    </row>
    <row r="144" spans="1:31" ht="15.75" customHeight="1">
      <c r="A144" s="348"/>
      <c r="B144" s="348"/>
      <c r="C144" s="348"/>
      <c r="D144" s="348"/>
      <c r="E144" s="348"/>
      <c r="F144" s="348"/>
      <c r="G144" s="361"/>
      <c r="H144" s="348"/>
      <c r="I144" s="348"/>
      <c r="J144" s="348"/>
      <c r="K144" s="348"/>
      <c r="L144" s="348"/>
      <c r="M144" s="348"/>
      <c r="N144" s="348"/>
      <c r="O144" s="348"/>
      <c r="P144" s="348"/>
      <c r="Q144" s="348"/>
      <c r="R144" s="348"/>
      <c r="S144" s="348"/>
      <c r="T144" s="348"/>
      <c r="U144" s="348"/>
      <c r="V144" s="348"/>
      <c r="W144" s="348"/>
      <c r="X144" s="348"/>
      <c r="Y144" s="348"/>
      <c r="Z144" s="348"/>
      <c r="AA144" s="348"/>
      <c r="AB144" s="348"/>
      <c r="AC144" s="348"/>
      <c r="AD144" s="348"/>
      <c r="AE144" s="348"/>
    </row>
    <row r="145" spans="1:31" ht="15.75" customHeight="1">
      <c r="A145" s="348"/>
      <c r="B145" s="348"/>
      <c r="C145" s="348"/>
      <c r="D145" s="348"/>
      <c r="E145" s="348"/>
      <c r="F145" s="348"/>
      <c r="G145" s="361"/>
      <c r="H145" s="348"/>
      <c r="I145" s="348"/>
      <c r="J145" s="348"/>
      <c r="K145" s="348"/>
      <c r="L145" s="348"/>
      <c r="M145" s="348"/>
      <c r="N145" s="348"/>
      <c r="O145" s="348"/>
      <c r="P145" s="348"/>
      <c r="Q145" s="348"/>
      <c r="R145" s="348"/>
      <c r="S145" s="348"/>
      <c r="T145" s="348"/>
      <c r="U145" s="348"/>
      <c r="V145" s="348"/>
      <c r="W145" s="348"/>
      <c r="X145" s="348"/>
      <c r="Y145" s="348"/>
      <c r="Z145" s="348"/>
      <c r="AA145" s="348"/>
      <c r="AB145" s="348"/>
      <c r="AC145" s="348"/>
      <c r="AD145" s="348"/>
      <c r="AE145" s="348"/>
    </row>
    <row r="146" spans="1:31" ht="15.75" customHeight="1">
      <c r="A146" s="348"/>
      <c r="B146" s="348"/>
      <c r="C146" s="348"/>
      <c r="D146" s="348"/>
      <c r="E146" s="348"/>
      <c r="F146" s="348"/>
      <c r="G146" s="361"/>
      <c r="H146" s="348"/>
      <c r="I146" s="348"/>
      <c r="J146" s="348"/>
      <c r="K146" s="348"/>
      <c r="L146" s="348"/>
      <c r="M146" s="348"/>
      <c r="N146" s="348"/>
      <c r="O146" s="348"/>
      <c r="P146" s="348"/>
      <c r="Q146" s="348"/>
      <c r="R146" s="348"/>
      <c r="S146" s="348"/>
      <c r="T146" s="348"/>
      <c r="U146" s="348"/>
      <c r="V146" s="348"/>
      <c r="W146" s="348"/>
      <c r="X146" s="348"/>
      <c r="Y146" s="348"/>
      <c r="Z146" s="348"/>
      <c r="AA146" s="348"/>
      <c r="AB146" s="348"/>
      <c r="AC146" s="348"/>
      <c r="AD146" s="348"/>
      <c r="AE146" s="348"/>
    </row>
    <row r="147" spans="1:31" ht="15.75" customHeight="1">
      <c r="A147" s="348"/>
      <c r="B147" s="348"/>
      <c r="C147" s="348"/>
      <c r="D147" s="348"/>
      <c r="E147" s="348"/>
      <c r="F147" s="348"/>
      <c r="G147" s="361"/>
      <c r="H147" s="348"/>
      <c r="I147" s="348"/>
      <c r="J147" s="348"/>
      <c r="K147" s="348"/>
      <c r="L147" s="348"/>
      <c r="M147" s="348"/>
      <c r="N147" s="348"/>
      <c r="O147" s="348"/>
      <c r="P147" s="348"/>
      <c r="Q147" s="348"/>
      <c r="R147" s="348"/>
      <c r="S147" s="348"/>
      <c r="T147" s="348"/>
      <c r="U147" s="348"/>
      <c r="V147" s="348"/>
      <c r="W147" s="348"/>
      <c r="X147" s="348"/>
      <c r="Y147" s="348"/>
      <c r="Z147" s="348"/>
      <c r="AA147" s="348"/>
      <c r="AB147" s="348"/>
      <c r="AC147" s="348"/>
      <c r="AD147" s="348"/>
      <c r="AE147" s="348"/>
    </row>
    <row r="148" spans="1:31" ht="15.75" customHeight="1">
      <c r="A148" s="348"/>
      <c r="B148" s="348"/>
      <c r="C148" s="348"/>
      <c r="D148" s="348"/>
      <c r="E148" s="348"/>
      <c r="F148" s="348"/>
      <c r="G148" s="361"/>
      <c r="H148" s="348"/>
      <c r="I148" s="348"/>
      <c r="J148" s="348"/>
      <c r="K148" s="348"/>
      <c r="L148" s="348"/>
      <c r="M148" s="348"/>
      <c r="N148" s="348"/>
      <c r="O148" s="348"/>
      <c r="P148" s="348"/>
      <c r="Q148" s="348"/>
      <c r="R148" s="348"/>
      <c r="S148" s="348"/>
      <c r="T148" s="348"/>
      <c r="U148" s="348"/>
      <c r="V148" s="348"/>
      <c r="W148" s="348"/>
      <c r="X148" s="348"/>
      <c r="Y148" s="348"/>
      <c r="Z148" s="348"/>
      <c r="AA148" s="348"/>
      <c r="AB148" s="348"/>
      <c r="AC148" s="348"/>
      <c r="AD148" s="348"/>
      <c r="AE148" s="348"/>
    </row>
    <row r="149" spans="1:31" ht="15.75" customHeight="1">
      <c r="A149" s="348"/>
      <c r="B149" s="348"/>
      <c r="C149" s="348"/>
      <c r="D149" s="348"/>
      <c r="E149" s="348"/>
      <c r="F149" s="348"/>
      <c r="G149" s="361"/>
      <c r="H149" s="348"/>
      <c r="I149" s="348"/>
      <c r="J149" s="348"/>
      <c r="K149" s="348"/>
      <c r="L149" s="348"/>
      <c r="M149" s="348"/>
      <c r="N149" s="348"/>
      <c r="O149" s="348"/>
      <c r="P149" s="348"/>
      <c r="Q149" s="348"/>
      <c r="R149" s="348"/>
      <c r="S149" s="348"/>
      <c r="T149" s="348"/>
      <c r="U149" s="348"/>
      <c r="V149" s="348"/>
      <c r="W149" s="348"/>
      <c r="X149" s="348"/>
      <c r="Y149" s="348"/>
      <c r="Z149" s="348"/>
      <c r="AA149" s="348"/>
      <c r="AB149" s="348"/>
      <c r="AC149" s="348"/>
      <c r="AD149" s="348"/>
      <c r="AE149" s="348"/>
    </row>
    <row r="150" spans="1:31" ht="15.75" customHeight="1">
      <c r="A150" s="348"/>
      <c r="B150" s="348"/>
      <c r="C150" s="348"/>
      <c r="D150" s="348"/>
      <c r="E150" s="348"/>
      <c r="F150" s="348"/>
      <c r="G150" s="361"/>
      <c r="H150" s="348"/>
      <c r="I150" s="348"/>
      <c r="J150" s="348"/>
      <c r="K150" s="348"/>
      <c r="L150" s="348"/>
      <c r="M150" s="348"/>
      <c r="N150" s="348"/>
      <c r="O150" s="348"/>
      <c r="P150" s="348"/>
      <c r="Q150" s="348"/>
      <c r="R150" s="348"/>
      <c r="S150" s="348"/>
      <c r="T150" s="348"/>
      <c r="U150" s="348"/>
      <c r="V150" s="348"/>
      <c r="W150" s="348"/>
      <c r="X150" s="348"/>
      <c r="Y150" s="348"/>
      <c r="Z150" s="348"/>
      <c r="AA150" s="348"/>
      <c r="AB150" s="348"/>
      <c r="AC150" s="348"/>
      <c r="AD150" s="348"/>
      <c r="AE150" s="348"/>
    </row>
    <row r="151" spans="1:31" ht="15.75" customHeight="1">
      <c r="A151" s="348"/>
      <c r="B151" s="348"/>
      <c r="C151" s="348"/>
      <c r="D151" s="348"/>
      <c r="E151" s="348"/>
      <c r="F151" s="348"/>
      <c r="G151" s="361"/>
      <c r="H151" s="348"/>
      <c r="I151" s="348"/>
      <c r="J151" s="348"/>
      <c r="K151" s="348"/>
      <c r="L151" s="348"/>
      <c r="M151" s="348"/>
      <c r="N151" s="348"/>
      <c r="O151" s="348"/>
      <c r="P151" s="348"/>
      <c r="Q151" s="348"/>
      <c r="R151" s="348"/>
      <c r="S151" s="348"/>
      <c r="T151" s="348"/>
      <c r="U151" s="348"/>
      <c r="V151" s="348"/>
      <c r="W151" s="348"/>
      <c r="X151" s="348"/>
      <c r="Y151" s="348"/>
      <c r="Z151" s="348"/>
      <c r="AA151" s="348"/>
      <c r="AB151" s="348"/>
      <c r="AC151" s="348"/>
      <c r="AD151" s="348"/>
      <c r="AE151" s="348"/>
    </row>
    <row r="152" spans="1:31" ht="15.75" customHeight="1">
      <c r="A152" s="348"/>
      <c r="B152" s="348"/>
      <c r="C152" s="348"/>
      <c r="D152" s="348"/>
      <c r="E152" s="348"/>
      <c r="F152" s="348"/>
      <c r="G152" s="361"/>
      <c r="H152" s="348"/>
      <c r="I152" s="348"/>
      <c r="J152" s="348"/>
      <c r="K152" s="348"/>
      <c r="L152" s="348"/>
      <c r="M152" s="348"/>
      <c r="N152" s="348"/>
      <c r="O152" s="348"/>
      <c r="P152" s="348"/>
      <c r="Q152" s="348"/>
      <c r="R152" s="348"/>
      <c r="S152" s="348"/>
      <c r="T152" s="348"/>
      <c r="U152" s="348"/>
      <c r="V152" s="348"/>
      <c r="W152" s="348"/>
      <c r="X152" s="348"/>
      <c r="Y152" s="348"/>
      <c r="Z152" s="348"/>
      <c r="AA152" s="348"/>
      <c r="AB152" s="348"/>
      <c r="AC152" s="348"/>
      <c r="AD152" s="348"/>
      <c r="AE152" s="348"/>
    </row>
    <row r="153" spans="1:31" ht="15.75" customHeight="1">
      <c r="A153" s="348"/>
      <c r="B153" s="348"/>
      <c r="C153" s="348"/>
      <c r="D153" s="348"/>
      <c r="E153" s="348"/>
      <c r="F153" s="348"/>
      <c r="G153" s="361"/>
      <c r="H153" s="348"/>
      <c r="I153" s="348"/>
      <c r="J153" s="348"/>
      <c r="K153" s="348"/>
      <c r="L153" s="348"/>
      <c r="M153" s="348"/>
      <c r="N153" s="348"/>
      <c r="O153" s="348"/>
      <c r="P153" s="348"/>
      <c r="Q153" s="348"/>
      <c r="R153" s="348"/>
      <c r="S153" s="348"/>
      <c r="T153" s="348"/>
      <c r="U153" s="348"/>
      <c r="V153" s="348"/>
      <c r="W153" s="348"/>
      <c r="X153" s="348"/>
      <c r="Y153" s="348"/>
      <c r="Z153" s="348"/>
      <c r="AA153" s="348"/>
      <c r="AB153" s="348"/>
      <c r="AC153" s="348"/>
      <c r="AD153" s="348"/>
      <c r="AE153" s="348"/>
    </row>
    <row r="154" spans="1:31" ht="15.75" customHeight="1">
      <c r="A154" s="348"/>
      <c r="B154" s="348"/>
      <c r="C154" s="348"/>
      <c r="D154" s="348"/>
      <c r="E154" s="348"/>
      <c r="F154" s="348"/>
      <c r="G154" s="361"/>
      <c r="H154" s="348"/>
      <c r="I154" s="348"/>
      <c r="J154" s="348"/>
      <c r="K154" s="348"/>
      <c r="L154" s="348"/>
      <c r="M154" s="348"/>
      <c r="N154" s="348"/>
      <c r="O154" s="348"/>
      <c r="P154" s="348"/>
      <c r="Q154" s="348"/>
      <c r="R154" s="348"/>
      <c r="S154" s="348"/>
      <c r="T154" s="348"/>
      <c r="U154" s="348"/>
      <c r="V154" s="348"/>
      <c r="W154" s="348"/>
      <c r="X154" s="348"/>
      <c r="Y154" s="348"/>
      <c r="Z154" s="348"/>
      <c r="AA154" s="348"/>
      <c r="AB154" s="348"/>
      <c r="AC154" s="348"/>
      <c r="AD154" s="348"/>
      <c r="AE154" s="348"/>
    </row>
    <row r="155" spans="1:31" ht="15.75" customHeight="1">
      <c r="A155" s="348"/>
      <c r="B155" s="348"/>
      <c r="C155" s="348"/>
      <c r="D155" s="348"/>
      <c r="E155" s="348"/>
      <c r="F155" s="348"/>
      <c r="G155" s="361"/>
      <c r="H155" s="348"/>
      <c r="I155" s="348"/>
      <c r="J155" s="348"/>
      <c r="K155" s="348"/>
      <c r="L155" s="348"/>
      <c r="M155" s="348"/>
      <c r="N155" s="348"/>
      <c r="O155" s="348"/>
      <c r="P155" s="348"/>
      <c r="Q155" s="348"/>
      <c r="R155" s="348"/>
      <c r="S155" s="348"/>
      <c r="T155" s="348"/>
      <c r="U155" s="348"/>
      <c r="V155" s="348"/>
      <c r="W155" s="348"/>
      <c r="X155" s="348"/>
      <c r="Y155" s="348"/>
      <c r="Z155" s="348"/>
      <c r="AA155" s="348"/>
      <c r="AB155" s="348"/>
      <c r="AC155" s="348"/>
      <c r="AD155" s="348"/>
      <c r="AE155" s="348"/>
    </row>
    <row r="156" spans="1:31" ht="15.75" customHeight="1">
      <c r="A156" s="348"/>
      <c r="B156" s="348"/>
      <c r="C156" s="348"/>
      <c r="D156" s="348"/>
      <c r="E156" s="348"/>
      <c r="F156" s="348"/>
      <c r="G156" s="361"/>
      <c r="H156" s="348"/>
      <c r="I156" s="348"/>
      <c r="J156" s="348"/>
      <c r="K156" s="348"/>
      <c r="L156" s="348"/>
      <c r="M156" s="348"/>
      <c r="N156" s="348"/>
      <c r="O156" s="348"/>
      <c r="P156" s="348"/>
      <c r="Q156" s="348"/>
      <c r="R156" s="348"/>
      <c r="S156" s="348"/>
      <c r="T156" s="348"/>
      <c r="U156" s="348"/>
      <c r="V156" s="348"/>
      <c r="W156" s="348"/>
      <c r="X156" s="348"/>
      <c r="Y156" s="348"/>
      <c r="Z156" s="348"/>
      <c r="AA156" s="348"/>
      <c r="AB156" s="348"/>
      <c r="AC156" s="348"/>
      <c r="AD156" s="348"/>
      <c r="AE156" s="348"/>
    </row>
    <row r="157" spans="1:31" ht="15.75" customHeight="1">
      <c r="A157" s="348"/>
      <c r="B157" s="348"/>
      <c r="C157" s="348"/>
      <c r="D157" s="348"/>
      <c r="E157" s="348"/>
      <c r="F157" s="348"/>
      <c r="G157" s="361"/>
      <c r="H157" s="348"/>
      <c r="I157" s="348"/>
      <c r="J157" s="348"/>
      <c r="K157" s="348"/>
      <c r="L157" s="348"/>
      <c r="M157" s="348"/>
      <c r="N157" s="348"/>
      <c r="O157" s="348"/>
      <c r="P157" s="348"/>
      <c r="Q157" s="348"/>
      <c r="R157" s="348"/>
      <c r="S157" s="348"/>
      <c r="T157" s="348"/>
      <c r="U157" s="348"/>
      <c r="V157" s="348"/>
      <c r="W157" s="348"/>
      <c r="X157" s="348"/>
      <c r="Y157" s="348"/>
      <c r="Z157" s="348"/>
      <c r="AA157" s="348"/>
      <c r="AB157" s="348"/>
      <c r="AC157" s="348"/>
      <c r="AD157" s="348"/>
      <c r="AE157" s="348"/>
    </row>
    <row r="158" spans="1:31" ht="15.75" customHeight="1">
      <c r="A158" s="348"/>
      <c r="B158" s="348"/>
      <c r="C158" s="348"/>
      <c r="D158" s="348"/>
      <c r="E158" s="348"/>
      <c r="F158" s="348"/>
      <c r="G158" s="361"/>
      <c r="H158" s="348"/>
      <c r="I158" s="348"/>
      <c r="J158" s="348"/>
      <c r="K158" s="348"/>
      <c r="L158" s="348"/>
      <c r="M158" s="348"/>
      <c r="N158" s="348"/>
      <c r="O158" s="348"/>
      <c r="P158" s="348"/>
      <c r="Q158" s="348"/>
      <c r="R158" s="348"/>
      <c r="S158" s="348"/>
      <c r="T158" s="348"/>
      <c r="U158" s="348"/>
      <c r="V158" s="348"/>
      <c r="W158" s="348"/>
      <c r="X158" s="348"/>
      <c r="Y158" s="348"/>
      <c r="Z158" s="348"/>
      <c r="AA158" s="348"/>
      <c r="AB158" s="348"/>
      <c r="AC158" s="348"/>
      <c r="AD158" s="348"/>
      <c r="AE158" s="348"/>
    </row>
    <row r="159" spans="1:31" ht="15.75" customHeight="1">
      <c r="A159" s="348"/>
      <c r="B159" s="348"/>
      <c r="C159" s="348"/>
      <c r="D159" s="348"/>
      <c r="E159" s="348"/>
      <c r="F159" s="348"/>
      <c r="G159" s="361"/>
      <c r="H159" s="348"/>
      <c r="I159" s="348"/>
      <c r="J159" s="348"/>
      <c r="K159" s="348"/>
      <c r="L159" s="348"/>
      <c r="M159" s="348"/>
      <c r="N159" s="348"/>
      <c r="O159" s="348"/>
      <c r="P159" s="348"/>
      <c r="Q159" s="348"/>
      <c r="R159" s="348"/>
      <c r="S159" s="348"/>
      <c r="T159" s="348"/>
      <c r="U159" s="348"/>
      <c r="V159" s="348"/>
      <c r="W159" s="348"/>
      <c r="X159" s="348"/>
      <c r="Y159" s="348"/>
      <c r="Z159" s="348"/>
      <c r="AA159" s="348"/>
      <c r="AB159" s="348"/>
      <c r="AC159" s="348"/>
      <c r="AD159" s="348"/>
      <c r="AE159" s="348"/>
    </row>
    <row r="160" spans="1:31" ht="15.75" customHeight="1">
      <c r="A160" s="348"/>
      <c r="B160" s="348"/>
      <c r="C160" s="348"/>
      <c r="D160" s="348"/>
      <c r="E160" s="348"/>
      <c r="F160" s="348"/>
      <c r="G160" s="361"/>
      <c r="H160" s="348"/>
      <c r="I160" s="348"/>
      <c r="J160" s="348"/>
      <c r="K160" s="348"/>
      <c r="L160" s="348"/>
      <c r="M160" s="348"/>
      <c r="N160" s="348"/>
      <c r="O160" s="348"/>
      <c r="P160" s="348"/>
      <c r="Q160" s="348"/>
      <c r="R160" s="348"/>
      <c r="S160" s="348"/>
      <c r="T160" s="348"/>
      <c r="U160" s="348"/>
      <c r="V160" s="348"/>
      <c r="W160" s="348"/>
      <c r="X160" s="348"/>
      <c r="Y160" s="348"/>
      <c r="Z160" s="348"/>
      <c r="AA160" s="348"/>
      <c r="AB160" s="348"/>
      <c r="AC160" s="348"/>
      <c r="AD160" s="348"/>
      <c r="AE160" s="348"/>
    </row>
    <row r="161" spans="1:31" ht="15.75" customHeight="1">
      <c r="A161" s="348"/>
      <c r="B161" s="348"/>
      <c r="C161" s="348"/>
      <c r="D161" s="348"/>
      <c r="E161" s="348"/>
      <c r="F161" s="348"/>
      <c r="G161" s="361"/>
      <c r="H161" s="348"/>
      <c r="I161" s="348"/>
      <c r="J161" s="348"/>
      <c r="K161" s="348"/>
      <c r="L161" s="348"/>
      <c r="M161" s="348"/>
      <c r="N161" s="348"/>
      <c r="O161" s="348"/>
      <c r="P161" s="348"/>
      <c r="Q161" s="348"/>
      <c r="R161" s="348"/>
      <c r="S161" s="348"/>
      <c r="T161" s="348"/>
      <c r="U161" s="348"/>
      <c r="V161" s="348"/>
      <c r="W161" s="348"/>
      <c r="X161" s="348"/>
      <c r="Y161" s="348"/>
      <c r="Z161" s="348"/>
      <c r="AA161" s="348"/>
      <c r="AB161" s="348"/>
      <c r="AC161" s="348"/>
      <c r="AD161" s="348"/>
      <c r="AE161" s="348"/>
    </row>
    <row r="162" spans="1:31" ht="15.75" customHeight="1">
      <c r="A162" s="348"/>
      <c r="B162" s="348"/>
      <c r="C162" s="348"/>
      <c r="D162" s="348"/>
      <c r="E162" s="348"/>
      <c r="F162" s="348"/>
      <c r="G162" s="361"/>
      <c r="H162" s="348"/>
      <c r="I162" s="348"/>
      <c r="J162" s="348"/>
      <c r="K162" s="348"/>
      <c r="L162" s="348"/>
      <c r="M162" s="348"/>
      <c r="N162" s="348"/>
      <c r="O162" s="348"/>
      <c r="P162" s="348"/>
      <c r="Q162" s="348"/>
      <c r="R162" s="348"/>
      <c r="S162" s="348"/>
      <c r="T162" s="348"/>
      <c r="U162" s="348"/>
      <c r="V162" s="348"/>
      <c r="W162" s="348"/>
      <c r="X162" s="348"/>
      <c r="Y162" s="348"/>
      <c r="Z162" s="348"/>
      <c r="AA162" s="348"/>
      <c r="AB162" s="348"/>
      <c r="AC162" s="348"/>
      <c r="AD162" s="348"/>
      <c r="AE162" s="348"/>
    </row>
    <row r="163" spans="1:31" ht="15.75" customHeight="1">
      <c r="A163" s="348"/>
      <c r="B163" s="348"/>
      <c r="C163" s="348"/>
      <c r="D163" s="348"/>
      <c r="E163" s="348"/>
      <c r="F163" s="348"/>
      <c r="G163" s="361"/>
      <c r="H163" s="348"/>
      <c r="I163" s="348"/>
      <c r="J163" s="348"/>
      <c r="K163" s="348"/>
      <c r="L163" s="348"/>
      <c r="M163" s="348"/>
      <c r="N163" s="348"/>
      <c r="O163" s="348"/>
      <c r="P163" s="348"/>
      <c r="Q163" s="348"/>
      <c r="R163" s="348"/>
      <c r="S163" s="348"/>
      <c r="T163" s="348"/>
      <c r="U163" s="348"/>
      <c r="V163" s="348"/>
      <c r="W163" s="348"/>
      <c r="X163" s="348"/>
      <c r="Y163" s="348"/>
      <c r="Z163" s="348"/>
      <c r="AA163" s="348"/>
      <c r="AB163" s="348"/>
      <c r="AC163" s="348"/>
      <c r="AD163" s="348"/>
      <c r="AE163" s="348"/>
    </row>
    <row r="164" spans="1:31" ht="15.75" customHeight="1">
      <c r="A164" s="348"/>
      <c r="B164" s="348"/>
      <c r="C164" s="348"/>
      <c r="D164" s="348"/>
      <c r="E164" s="348"/>
      <c r="F164" s="348"/>
      <c r="G164" s="361"/>
      <c r="H164" s="348"/>
      <c r="I164" s="348"/>
      <c r="J164" s="348"/>
      <c r="K164" s="348"/>
      <c r="L164" s="348"/>
      <c r="M164" s="348"/>
      <c r="N164" s="348"/>
      <c r="O164" s="348"/>
      <c r="P164" s="348"/>
      <c r="Q164" s="348"/>
      <c r="R164" s="348"/>
      <c r="S164" s="348"/>
      <c r="T164" s="348"/>
      <c r="U164" s="348"/>
      <c r="V164" s="348"/>
      <c r="W164" s="348"/>
      <c r="X164" s="348"/>
      <c r="Y164" s="348"/>
      <c r="Z164" s="348"/>
      <c r="AA164" s="348"/>
      <c r="AB164" s="348"/>
      <c r="AC164" s="348"/>
      <c r="AD164" s="348"/>
      <c r="AE164" s="348"/>
    </row>
    <row r="165" spans="1:31" ht="15.75" customHeight="1">
      <c r="A165" s="348"/>
      <c r="B165" s="348"/>
      <c r="C165" s="348"/>
      <c r="D165" s="348"/>
      <c r="E165" s="348"/>
      <c r="F165" s="348"/>
      <c r="G165" s="361"/>
      <c r="H165" s="348"/>
      <c r="I165" s="348"/>
      <c r="J165" s="348"/>
      <c r="K165" s="348"/>
      <c r="L165" s="348"/>
      <c r="M165" s="348"/>
      <c r="N165" s="348"/>
      <c r="O165" s="348"/>
      <c r="P165" s="348"/>
      <c r="Q165" s="348"/>
      <c r="R165" s="348"/>
      <c r="S165" s="348"/>
      <c r="T165" s="348"/>
      <c r="U165" s="348"/>
      <c r="V165" s="348"/>
      <c r="W165" s="348"/>
      <c r="X165" s="348"/>
      <c r="Y165" s="348"/>
      <c r="Z165" s="348"/>
      <c r="AA165" s="348"/>
      <c r="AB165" s="348"/>
      <c r="AC165" s="348"/>
      <c r="AD165" s="348"/>
      <c r="AE165" s="348"/>
    </row>
    <row r="166" spans="1:31" ht="15.75" customHeight="1">
      <c r="A166" s="348"/>
      <c r="B166" s="348"/>
      <c r="C166" s="348"/>
      <c r="D166" s="348"/>
      <c r="E166" s="348"/>
      <c r="F166" s="348"/>
      <c r="G166" s="361"/>
      <c r="H166" s="348"/>
      <c r="I166" s="348"/>
      <c r="J166" s="348"/>
      <c r="K166" s="348"/>
      <c r="L166" s="348"/>
      <c r="M166" s="348"/>
      <c r="N166" s="348"/>
      <c r="O166" s="348"/>
      <c r="P166" s="348"/>
      <c r="Q166" s="348"/>
      <c r="R166" s="348"/>
      <c r="S166" s="348"/>
      <c r="T166" s="348"/>
      <c r="U166" s="348"/>
      <c r="V166" s="348"/>
      <c r="W166" s="348"/>
      <c r="X166" s="348"/>
      <c r="Y166" s="348"/>
      <c r="Z166" s="348"/>
      <c r="AA166" s="348"/>
      <c r="AB166" s="348"/>
      <c r="AC166" s="348"/>
      <c r="AD166" s="348"/>
      <c r="AE166" s="348"/>
    </row>
    <row r="167" spans="1:31" ht="15.75" customHeight="1">
      <c r="A167" s="348"/>
      <c r="B167" s="348"/>
      <c r="C167" s="348"/>
      <c r="D167" s="348"/>
      <c r="E167" s="348"/>
      <c r="F167" s="348"/>
      <c r="G167" s="361"/>
      <c r="H167" s="348"/>
      <c r="I167" s="348"/>
      <c r="J167" s="348"/>
      <c r="K167" s="348"/>
      <c r="L167" s="348"/>
      <c r="M167" s="348"/>
      <c r="N167" s="348"/>
      <c r="O167" s="348"/>
      <c r="P167" s="348"/>
      <c r="Q167" s="348"/>
      <c r="R167" s="348"/>
      <c r="S167" s="348"/>
      <c r="T167" s="348"/>
      <c r="U167" s="348"/>
      <c r="V167" s="348"/>
      <c r="W167" s="348"/>
      <c r="X167" s="348"/>
      <c r="Y167" s="348"/>
      <c r="Z167" s="348"/>
      <c r="AA167" s="348"/>
      <c r="AB167" s="348"/>
      <c r="AC167" s="348"/>
      <c r="AD167" s="348"/>
      <c r="AE167" s="348"/>
    </row>
    <row r="168" spans="1:31" ht="15.75" customHeight="1">
      <c r="A168" s="348"/>
      <c r="B168" s="348"/>
      <c r="C168" s="348"/>
      <c r="D168" s="348"/>
      <c r="E168" s="348"/>
      <c r="F168" s="348"/>
      <c r="G168" s="361"/>
      <c r="H168" s="348"/>
      <c r="I168" s="348"/>
      <c r="J168" s="348"/>
      <c r="K168" s="348"/>
      <c r="L168" s="348"/>
      <c r="M168" s="348"/>
      <c r="N168" s="348"/>
      <c r="O168" s="348"/>
      <c r="P168" s="348"/>
      <c r="Q168" s="348"/>
      <c r="R168" s="348"/>
      <c r="S168" s="348"/>
      <c r="T168" s="348"/>
      <c r="U168" s="348"/>
      <c r="V168" s="348"/>
      <c r="W168" s="348"/>
      <c r="X168" s="348"/>
      <c r="Y168" s="348"/>
      <c r="Z168" s="348"/>
      <c r="AA168" s="348"/>
      <c r="AB168" s="348"/>
      <c r="AC168" s="348"/>
      <c r="AD168" s="348"/>
      <c r="AE168" s="348"/>
    </row>
    <row r="169" spans="1:31" ht="15.75" customHeight="1">
      <c r="A169" s="348"/>
      <c r="B169" s="348"/>
      <c r="C169" s="348"/>
      <c r="D169" s="348"/>
      <c r="E169" s="348"/>
      <c r="F169" s="348"/>
      <c r="G169" s="361"/>
      <c r="H169" s="348"/>
      <c r="I169" s="348"/>
      <c r="J169" s="348"/>
      <c r="K169" s="348"/>
      <c r="L169" s="348"/>
      <c r="M169" s="348"/>
      <c r="N169" s="348"/>
      <c r="O169" s="348"/>
      <c r="P169" s="348"/>
      <c r="Q169" s="348"/>
      <c r="R169" s="348"/>
      <c r="S169" s="348"/>
      <c r="T169" s="348"/>
      <c r="U169" s="348"/>
      <c r="V169" s="348"/>
      <c r="W169" s="348"/>
      <c r="X169" s="348"/>
      <c r="Y169" s="348"/>
      <c r="Z169" s="348"/>
      <c r="AA169" s="348"/>
      <c r="AB169" s="348"/>
      <c r="AC169" s="348"/>
      <c r="AD169" s="348"/>
      <c r="AE169" s="348"/>
    </row>
    <row r="170" spans="1:31" ht="15.75" customHeight="1">
      <c r="A170" s="348"/>
      <c r="B170" s="348"/>
      <c r="C170" s="348"/>
      <c r="D170" s="348"/>
      <c r="E170" s="348"/>
      <c r="F170" s="348"/>
      <c r="G170" s="361"/>
      <c r="H170" s="348"/>
      <c r="I170" s="348"/>
      <c r="J170" s="348"/>
      <c r="K170" s="348"/>
      <c r="L170" s="348"/>
      <c r="M170" s="348"/>
      <c r="N170" s="348"/>
      <c r="O170" s="348"/>
      <c r="P170" s="348"/>
      <c r="Q170" s="348"/>
      <c r="R170" s="348"/>
      <c r="S170" s="348"/>
      <c r="T170" s="348"/>
      <c r="U170" s="348"/>
      <c r="V170" s="348"/>
      <c r="W170" s="348"/>
      <c r="X170" s="348"/>
      <c r="Y170" s="348"/>
      <c r="Z170" s="348"/>
      <c r="AA170" s="348"/>
      <c r="AB170" s="348"/>
      <c r="AC170" s="348"/>
      <c r="AD170" s="348"/>
      <c r="AE170" s="348"/>
    </row>
    <row r="171" spans="1:31" ht="15.75" customHeight="1">
      <c r="A171" s="348"/>
      <c r="B171" s="348"/>
      <c r="C171" s="348"/>
      <c r="D171" s="348"/>
      <c r="E171" s="348"/>
      <c r="F171" s="348"/>
      <c r="G171" s="361"/>
      <c r="H171" s="348"/>
      <c r="I171" s="348"/>
      <c r="J171" s="348"/>
      <c r="K171" s="348"/>
      <c r="L171" s="348"/>
      <c r="M171" s="348"/>
      <c r="N171" s="348"/>
      <c r="O171" s="348"/>
      <c r="P171" s="348"/>
      <c r="Q171" s="348"/>
      <c r="R171" s="348"/>
      <c r="S171" s="348"/>
      <c r="T171" s="348"/>
      <c r="U171" s="348"/>
      <c r="V171" s="348"/>
      <c r="W171" s="348"/>
      <c r="X171" s="348"/>
      <c r="Y171" s="348"/>
      <c r="Z171" s="348"/>
      <c r="AA171" s="348"/>
      <c r="AB171" s="348"/>
      <c r="AC171" s="348"/>
      <c r="AD171" s="348"/>
      <c r="AE171" s="348"/>
    </row>
    <row r="172" spans="1:31" ht="15.75" customHeight="1">
      <c r="A172" s="348"/>
      <c r="B172" s="348"/>
      <c r="C172" s="348"/>
      <c r="D172" s="348"/>
      <c r="E172" s="348"/>
      <c r="F172" s="348"/>
      <c r="G172" s="361"/>
      <c r="H172" s="348"/>
      <c r="I172" s="348"/>
      <c r="J172" s="348"/>
      <c r="K172" s="348"/>
      <c r="L172" s="348"/>
      <c r="M172" s="348"/>
      <c r="N172" s="348"/>
      <c r="O172" s="348"/>
      <c r="P172" s="348"/>
      <c r="Q172" s="348"/>
      <c r="R172" s="348"/>
      <c r="S172" s="348"/>
      <c r="T172" s="348"/>
      <c r="U172" s="348"/>
      <c r="V172" s="348"/>
      <c r="W172" s="348"/>
      <c r="X172" s="348"/>
      <c r="Y172" s="348"/>
      <c r="Z172" s="348"/>
      <c r="AA172" s="348"/>
      <c r="AB172" s="348"/>
      <c r="AC172" s="348"/>
      <c r="AD172" s="348"/>
      <c r="AE172" s="348"/>
    </row>
    <row r="173" spans="1:31" ht="15.75" customHeight="1">
      <c r="A173" s="348"/>
      <c r="B173" s="348"/>
      <c r="C173" s="348"/>
      <c r="D173" s="348"/>
      <c r="E173" s="348"/>
      <c r="F173" s="348"/>
      <c r="G173" s="361"/>
      <c r="H173" s="348"/>
      <c r="I173" s="348"/>
      <c r="J173" s="348"/>
      <c r="K173" s="348"/>
      <c r="L173" s="348"/>
      <c r="M173" s="348"/>
      <c r="N173" s="348"/>
      <c r="O173" s="348"/>
      <c r="P173" s="348"/>
      <c r="Q173" s="348"/>
      <c r="R173" s="348"/>
      <c r="S173" s="348"/>
      <c r="T173" s="348"/>
      <c r="U173" s="348"/>
      <c r="V173" s="348"/>
      <c r="W173" s="348"/>
      <c r="X173" s="348"/>
      <c r="Y173" s="348"/>
      <c r="Z173" s="348"/>
      <c r="AA173" s="348"/>
      <c r="AB173" s="348"/>
      <c r="AC173" s="348"/>
      <c r="AD173" s="348"/>
      <c r="AE173" s="348"/>
    </row>
    <row r="174" spans="1:31" ht="15.75" customHeight="1">
      <c r="A174" s="348"/>
      <c r="B174" s="348"/>
      <c r="C174" s="348"/>
      <c r="D174" s="348"/>
      <c r="E174" s="348"/>
      <c r="F174" s="348"/>
      <c r="G174" s="361"/>
      <c r="H174" s="348"/>
      <c r="I174" s="348"/>
      <c r="J174" s="348"/>
      <c r="K174" s="348"/>
      <c r="L174" s="348"/>
      <c r="M174" s="348"/>
      <c r="N174" s="348"/>
      <c r="O174" s="348"/>
      <c r="P174" s="348"/>
      <c r="Q174" s="348"/>
      <c r="R174" s="348"/>
      <c r="S174" s="348"/>
      <c r="T174" s="348"/>
      <c r="U174" s="348"/>
      <c r="V174" s="348"/>
      <c r="W174" s="348"/>
      <c r="X174" s="348"/>
      <c r="Y174" s="348"/>
      <c r="Z174" s="348"/>
      <c r="AA174" s="348"/>
      <c r="AB174" s="348"/>
      <c r="AC174" s="348"/>
      <c r="AD174" s="348"/>
      <c r="AE174" s="348"/>
    </row>
    <row r="175" spans="1:31" ht="15.75" customHeight="1">
      <c r="A175" s="348"/>
      <c r="B175" s="348"/>
      <c r="C175" s="348"/>
      <c r="D175" s="348"/>
      <c r="E175" s="348"/>
      <c r="F175" s="348"/>
      <c r="G175" s="361"/>
      <c r="H175" s="348"/>
      <c r="I175" s="348"/>
      <c r="J175" s="348"/>
      <c r="K175" s="348"/>
      <c r="L175" s="348"/>
      <c r="M175" s="348"/>
      <c r="N175" s="348"/>
      <c r="O175" s="348"/>
      <c r="P175" s="348"/>
      <c r="Q175" s="348"/>
      <c r="R175" s="348"/>
      <c r="S175" s="348"/>
      <c r="T175" s="348"/>
      <c r="U175" s="348"/>
      <c r="V175" s="348"/>
      <c r="W175" s="348"/>
      <c r="X175" s="348"/>
      <c r="Y175" s="348"/>
      <c r="Z175" s="348"/>
      <c r="AA175" s="348"/>
      <c r="AB175" s="348"/>
      <c r="AC175" s="348"/>
      <c r="AD175" s="348"/>
      <c r="AE175" s="348"/>
    </row>
    <row r="176" spans="1:31" ht="15.75" customHeight="1">
      <c r="A176" s="348"/>
      <c r="B176" s="348"/>
      <c r="C176" s="348"/>
      <c r="D176" s="348"/>
      <c r="E176" s="348"/>
      <c r="F176" s="348"/>
      <c r="G176" s="361"/>
      <c r="H176" s="348"/>
      <c r="I176" s="348"/>
      <c r="J176" s="348"/>
      <c r="K176" s="348"/>
      <c r="L176" s="348"/>
      <c r="M176" s="348"/>
      <c r="N176" s="348"/>
      <c r="O176" s="348"/>
      <c r="P176" s="348"/>
      <c r="Q176" s="348"/>
      <c r="R176" s="348"/>
      <c r="S176" s="348"/>
      <c r="T176" s="348"/>
      <c r="U176" s="348"/>
      <c r="V176" s="348"/>
      <c r="W176" s="348"/>
      <c r="X176" s="348"/>
      <c r="Y176" s="348"/>
      <c r="Z176" s="348"/>
      <c r="AA176" s="348"/>
      <c r="AB176" s="348"/>
      <c r="AC176" s="348"/>
      <c r="AD176" s="348"/>
      <c r="AE176" s="348"/>
    </row>
    <row r="177" spans="1:31" ht="15.75" customHeight="1">
      <c r="A177" s="348"/>
      <c r="B177" s="348"/>
      <c r="C177" s="348"/>
      <c r="D177" s="348"/>
      <c r="E177" s="348"/>
      <c r="F177" s="348"/>
      <c r="G177" s="361"/>
      <c r="H177" s="348"/>
      <c r="I177" s="348"/>
      <c r="J177" s="348"/>
      <c r="K177" s="348"/>
      <c r="L177" s="348"/>
      <c r="M177" s="348"/>
      <c r="N177" s="348"/>
      <c r="O177" s="348"/>
      <c r="P177" s="348"/>
      <c r="Q177" s="348"/>
      <c r="R177" s="348"/>
      <c r="S177" s="348"/>
      <c r="T177" s="348"/>
      <c r="U177" s="348"/>
      <c r="V177" s="348"/>
      <c r="W177" s="348"/>
      <c r="X177" s="348"/>
      <c r="Y177" s="348"/>
      <c r="Z177" s="348"/>
      <c r="AA177" s="348"/>
      <c r="AB177" s="348"/>
      <c r="AC177" s="348"/>
      <c r="AD177" s="348"/>
      <c r="AE177" s="348"/>
    </row>
    <row r="178" spans="1:31" ht="15.75" customHeight="1">
      <c r="A178" s="348"/>
      <c r="B178" s="348"/>
      <c r="C178" s="348"/>
      <c r="D178" s="348"/>
      <c r="E178" s="348"/>
      <c r="F178" s="348"/>
      <c r="G178" s="361"/>
      <c r="H178" s="348"/>
      <c r="I178" s="348"/>
      <c r="J178" s="348"/>
      <c r="K178" s="348"/>
      <c r="L178" s="348"/>
      <c r="M178" s="348"/>
      <c r="N178" s="348"/>
      <c r="O178" s="348"/>
      <c r="P178" s="348"/>
      <c r="Q178" s="348"/>
      <c r="R178" s="348"/>
      <c r="S178" s="348"/>
      <c r="T178" s="348"/>
      <c r="U178" s="348"/>
      <c r="V178" s="348"/>
      <c r="W178" s="348"/>
      <c r="X178" s="348"/>
      <c r="Y178" s="348"/>
      <c r="Z178" s="348"/>
      <c r="AA178" s="348"/>
      <c r="AB178" s="348"/>
      <c r="AC178" s="348"/>
      <c r="AD178" s="348"/>
      <c r="AE178" s="348"/>
    </row>
    <row r="179" spans="1:31" ht="15.75" customHeight="1">
      <c r="A179" s="348"/>
      <c r="B179" s="348"/>
      <c r="C179" s="348"/>
      <c r="D179" s="348"/>
      <c r="E179" s="348"/>
      <c r="F179" s="348"/>
      <c r="G179" s="361"/>
      <c r="H179" s="348"/>
      <c r="I179" s="348"/>
      <c r="J179" s="348"/>
      <c r="K179" s="348"/>
      <c r="L179" s="348"/>
      <c r="M179" s="348"/>
      <c r="N179" s="348"/>
      <c r="O179" s="348"/>
      <c r="P179" s="348"/>
      <c r="Q179" s="348"/>
      <c r="R179" s="348"/>
      <c r="S179" s="348"/>
      <c r="T179" s="348"/>
      <c r="U179" s="348"/>
      <c r="V179" s="348"/>
      <c r="W179" s="348"/>
      <c r="X179" s="348"/>
      <c r="Y179" s="348"/>
      <c r="Z179" s="348"/>
      <c r="AA179" s="348"/>
      <c r="AB179" s="348"/>
      <c r="AC179" s="348"/>
      <c r="AD179" s="348"/>
      <c r="AE179" s="348"/>
    </row>
    <row r="180" spans="1:31" ht="15.75" customHeight="1">
      <c r="A180" s="348"/>
      <c r="B180" s="348"/>
      <c r="C180" s="348"/>
      <c r="D180" s="348"/>
      <c r="E180" s="348"/>
      <c r="F180" s="348"/>
      <c r="G180" s="361"/>
      <c r="H180" s="348"/>
      <c r="I180" s="348"/>
      <c r="J180" s="348"/>
      <c r="K180" s="348"/>
      <c r="L180" s="348"/>
      <c r="M180" s="348"/>
      <c r="N180" s="348"/>
      <c r="O180" s="348"/>
      <c r="P180" s="348"/>
      <c r="Q180" s="348"/>
      <c r="R180" s="348"/>
      <c r="S180" s="348"/>
      <c r="T180" s="348"/>
      <c r="U180" s="348"/>
      <c r="V180" s="348"/>
      <c r="W180" s="348"/>
      <c r="X180" s="348"/>
      <c r="Y180" s="348"/>
      <c r="Z180" s="348"/>
      <c r="AA180" s="348"/>
      <c r="AB180" s="348"/>
      <c r="AC180" s="348"/>
      <c r="AD180" s="348"/>
      <c r="AE180" s="348"/>
    </row>
    <row r="181" spans="1:31" ht="15.75" customHeight="1">
      <c r="A181" s="348"/>
      <c r="B181" s="348"/>
      <c r="C181" s="348"/>
      <c r="D181" s="348"/>
      <c r="E181" s="348"/>
      <c r="F181" s="348"/>
      <c r="G181" s="361"/>
      <c r="H181" s="348"/>
      <c r="I181" s="348"/>
      <c r="J181" s="348"/>
      <c r="K181" s="348"/>
      <c r="L181" s="348"/>
      <c r="M181" s="348"/>
      <c r="N181" s="348"/>
      <c r="O181" s="348"/>
      <c r="P181" s="348"/>
      <c r="Q181" s="348"/>
      <c r="R181" s="348"/>
      <c r="S181" s="348"/>
      <c r="T181" s="348"/>
      <c r="U181" s="348"/>
      <c r="V181" s="348"/>
      <c r="W181" s="348"/>
      <c r="X181" s="348"/>
      <c r="Y181" s="348"/>
      <c r="Z181" s="348"/>
      <c r="AA181" s="348"/>
      <c r="AB181" s="348"/>
      <c r="AC181" s="348"/>
      <c r="AD181" s="348"/>
      <c r="AE181" s="348"/>
    </row>
    <row r="182" spans="1:31" ht="15.75" customHeight="1">
      <c r="A182" s="348"/>
      <c r="B182" s="348"/>
      <c r="C182" s="348"/>
      <c r="D182" s="348"/>
      <c r="E182" s="348"/>
      <c r="F182" s="348"/>
      <c r="G182" s="361"/>
      <c r="H182" s="348"/>
      <c r="I182" s="348"/>
      <c r="J182" s="348"/>
      <c r="K182" s="348"/>
      <c r="L182" s="348"/>
      <c r="M182" s="348"/>
      <c r="N182" s="348"/>
      <c r="O182" s="348"/>
      <c r="P182" s="348"/>
      <c r="Q182" s="348"/>
      <c r="R182" s="348"/>
      <c r="S182" s="348"/>
      <c r="T182" s="348"/>
      <c r="U182" s="348"/>
      <c r="V182" s="348"/>
      <c r="W182" s="348"/>
      <c r="X182" s="348"/>
      <c r="Y182" s="348"/>
      <c r="Z182" s="348"/>
      <c r="AA182" s="348"/>
      <c r="AB182" s="348"/>
      <c r="AC182" s="348"/>
      <c r="AD182" s="348"/>
      <c r="AE182" s="348"/>
    </row>
    <row r="183" spans="1:31" ht="15.75" customHeight="1">
      <c r="A183" s="348"/>
      <c r="B183" s="348"/>
      <c r="C183" s="348"/>
      <c r="D183" s="348"/>
      <c r="E183" s="348"/>
      <c r="F183" s="348"/>
      <c r="G183" s="361"/>
      <c r="H183" s="348"/>
      <c r="I183" s="348"/>
      <c r="J183" s="348"/>
      <c r="K183" s="348"/>
      <c r="L183" s="348"/>
      <c r="M183" s="348"/>
      <c r="N183" s="348"/>
      <c r="O183" s="348"/>
      <c r="P183" s="348"/>
      <c r="Q183" s="348"/>
      <c r="R183" s="348"/>
      <c r="S183" s="348"/>
      <c r="T183" s="348"/>
      <c r="U183" s="348"/>
      <c r="V183" s="348"/>
      <c r="W183" s="348"/>
      <c r="X183" s="348"/>
      <c r="Y183" s="348"/>
      <c r="Z183" s="348"/>
      <c r="AA183" s="348"/>
      <c r="AB183" s="348"/>
      <c r="AC183" s="348"/>
      <c r="AD183" s="348"/>
      <c r="AE183" s="348"/>
    </row>
    <row r="184" spans="1:31" ht="15.75" customHeight="1">
      <c r="A184" s="348"/>
      <c r="B184" s="348"/>
      <c r="C184" s="348"/>
      <c r="D184" s="348"/>
      <c r="E184" s="348"/>
      <c r="F184" s="348"/>
      <c r="G184" s="361"/>
      <c r="H184" s="348"/>
      <c r="I184" s="348"/>
      <c r="J184" s="348"/>
      <c r="K184" s="348"/>
      <c r="L184" s="348"/>
      <c r="M184" s="348"/>
      <c r="N184" s="348"/>
      <c r="O184" s="348"/>
      <c r="P184" s="348"/>
      <c r="Q184" s="348"/>
      <c r="R184" s="348"/>
      <c r="S184" s="348"/>
      <c r="T184" s="348"/>
      <c r="U184" s="348"/>
      <c r="V184" s="348"/>
      <c r="W184" s="348"/>
      <c r="X184" s="348"/>
      <c r="Y184" s="348"/>
      <c r="Z184" s="348"/>
      <c r="AA184" s="348"/>
      <c r="AB184" s="348"/>
      <c r="AC184" s="348"/>
      <c r="AD184" s="348"/>
      <c r="AE184" s="348"/>
    </row>
    <row r="185" spans="1:31" ht="15.75" customHeight="1">
      <c r="A185" s="348"/>
      <c r="B185" s="348"/>
      <c r="C185" s="348"/>
      <c r="D185" s="348"/>
      <c r="E185" s="348"/>
      <c r="F185" s="348"/>
      <c r="G185" s="361"/>
      <c r="H185" s="348"/>
      <c r="I185" s="348"/>
      <c r="J185" s="348"/>
      <c r="K185" s="348"/>
      <c r="L185" s="348"/>
      <c r="M185" s="348"/>
      <c r="N185" s="348"/>
      <c r="O185" s="348"/>
      <c r="P185" s="348"/>
      <c r="Q185" s="348"/>
      <c r="R185" s="348"/>
      <c r="S185" s="348"/>
      <c r="T185" s="348"/>
      <c r="U185" s="348"/>
      <c r="V185" s="348"/>
      <c r="W185" s="348"/>
      <c r="X185" s="348"/>
      <c r="Y185" s="348"/>
      <c r="Z185" s="348"/>
      <c r="AA185" s="348"/>
      <c r="AB185" s="348"/>
      <c r="AC185" s="348"/>
      <c r="AD185" s="348"/>
      <c r="AE185" s="348"/>
    </row>
    <row r="186" spans="1:31" ht="15.75" customHeight="1">
      <c r="A186" s="348"/>
      <c r="B186" s="348"/>
      <c r="C186" s="348"/>
      <c r="D186" s="348"/>
      <c r="E186" s="348"/>
      <c r="F186" s="348"/>
      <c r="G186" s="361"/>
      <c r="H186" s="348"/>
      <c r="I186" s="348"/>
      <c r="J186" s="348"/>
      <c r="K186" s="348"/>
      <c r="L186" s="348"/>
      <c r="M186" s="348"/>
      <c r="N186" s="348"/>
      <c r="O186" s="348"/>
      <c r="P186" s="348"/>
      <c r="Q186" s="348"/>
      <c r="R186" s="348"/>
      <c r="S186" s="348"/>
      <c r="T186" s="348"/>
      <c r="U186" s="348"/>
      <c r="V186" s="348"/>
      <c r="W186" s="348"/>
      <c r="X186" s="348"/>
      <c r="Y186" s="348"/>
      <c r="Z186" s="348"/>
      <c r="AA186" s="348"/>
      <c r="AB186" s="348"/>
      <c r="AC186" s="348"/>
      <c r="AD186" s="348"/>
      <c r="AE186" s="348"/>
    </row>
    <row r="187" spans="1:31" ht="15.75" customHeight="1">
      <c r="A187" s="348"/>
      <c r="B187" s="348"/>
      <c r="C187" s="348"/>
      <c r="D187" s="348"/>
      <c r="E187" s="348"/>
      <c r="F187" s="348"/>
      <c r="G187" s="361"/>
      <c r="H187" s="348"/>
      <c r="I187" s="348"/>
      <c r="J187" s="348"/>
      <c r="K187" s="348"/>
      <c r="L187" s="348"/>
      <c r="M187" s="348"/>
      <c r="N187" s="348"/>
      <c r="O187" s="348"/>
      <c r="P187" s="348"/>
      <c r="Q187" s="348"/>
      <c r="R187" s="348"/>
      <c r="S187" s="348"/>
      <c r="T187" s="348"/>
      <c r="U187" s="348"/>
      <c r="V187" s="348"/>
      <c r="W187" s="348"/>
      <c r="X187" s="348"/>
      <c r="Y187" s="348"/>
      <c r="Z187" s="348"/>
      <c r="AA187" s="348"/>
      <c r="AB187" s="348"/>
      <c r="AC187" s="348"/>
      <c r="AD187" s="348"/>
      <c r="AE187" s="348"/>
    </row>
    <row r="188" spans="1:31" ht="15.75" customHeight="1">
      <c r="A188" s="348"/>
      <c r="B188" s="348"/>
      <c r="C188" s="348"/>
      <c r="D188" s="348"/>
      <c r="E188" s="348"/>
      <c r="F188" s="348"/>
      <c r="G188" s="361"/>
      <c r="H188" s="348"/>
      <c r="I188" s="348"/>
      <c r="J188" s="348"/>
      <c r="K188" s="348"/>
      <c r="L188" s="348"/>
      <c r="M188" s="348"/>
      <c r="N188" s="348"/>
      <c r="O188" s="348"/>
      <c r="P188" s="348"/>
      <c r="Q188" s="348"/>
      <c r="R188" s="348"/>
      <c r="S188" s="348"/>
      <c r="T188" s="348"/>
      <c r="U188" s="348"/>
      <c r="V188" s="348"/>
      <c r="W188" s="348"/>
      <c r="X188" s="348"/>
      <c r="Y188" s="348"/>
      <c r="Z188" s="348"/>
      <c r="AA188" s="348"/>
      <c r="AB188" s="348"/>
      <c r="AC188" s="348"/>
      <c r="AD188" s="348"/>
      <c r="AE188" s="348"/>
    </row>
    <row r="189" spans="1:31" ht="15.75" customHeight="1">
      <c r="A189" s="348"/>
      <c r="B189" s="348"/>
      <c r="C189" s="348"/>
      <c r="D189" s="348"/>
      <c r="E189" s="348"/>
      <c r="F189" s="348"/>
      <c r="G189" s="361"/>
      <c r="H189" s="348"/>
      <c r="I189" s="348"/>
      <c r="J189" s="348"/>
      <c r="K189" s="348"/>
      <c r="L189" s="348"/>
      <c r="M189" s="348"/>
      <c r="N189" s="348"/>
      <c r="O189" s="348"/>
      <c r="P189" s="348"/>
      <c r="Q189" s="348"/>
      <c r="R189" s="348"/>
      <c r="S189" s="348"/>
      <c r="T189" s="348"/>
      <c r="U189" s="348"/>
      <c r="V189" s="348"/>
      <c r="W189" s="348"/>
      <c r="X189" s="348"/>
      <c r="Y189" s="348"/>
      <c r="Z189" s="348"/>
      <c r="AA189" s="348"/>
      <c r="AB189" s="348"/>
      <c r="AC189" s="348"/>
      <c r="AD189" s="348"/>
      <c r="AE189" s="348"/>
    </row>
    <row r="190" spans="1:31" ht="15.75" customHeight="1">
      <c r="A190" s="348"/>
      <c r="B190" s="348"/>
      <c r="C190" s="348"/>
      <c r="D190" s="348"/>
      <c r="E190" s="348"/>
      <c r="F190" s="348"/>
      <c r="G190" s="361"/>
      <c r="H190" s="348"/>
      <c r="I190" s="348"/>
      <c r="J190" s="348"/>
      <c r="K190" s="348"/>
      <c r="L190" s="348"/>
      <c r="M190" s="348"/>
      <c r="N190" s="348"/>
      <c r="O190" s="348"/>
      <c r="P190" s="348"/>
      <c r="Q190" s="348"/>
      <c r="R190" s="348"/>
      <c r="S190" s="348"/>
      <c r="T190" s="348"/>
      <c r="U190" s="348"/>
      <c r="V190" s="348"/>
      <c r="W190" s="348"/>
      <c r="X190" s="348"/>
      <c r="Y190" s="348"/>
      <c r="Z190" s="348"/>
      <c r="AA190" s="348"/>
      <c r="AB190" s="348"/>
      <c r="AC190" s="348"/>
      <c r="AD190" s="348"/>
      <c r="AE190" s="348"/>
    </row>
    <row r="191" spans="1:31" ht="15.75" customHeight="1">
      <c r="A191" s="348"/>
      <c r="B191" s="348"/>
      <c r="C191" s="348"/>
      <c r="D191" s="348"/>
      <c r="E191" s="348"/>
      <c r="F191" s="348"/>
      <c r="G191" s="361"/>
      <c r="H191" s="348"/>
      <c r="I191" s="348"/>
      <c r="J191" s="348"/>
      <c r="K191" s="348"/>
      <c r="L191" s="348"/>
      <c r="M191" s="348"/>
      <c r="N191" s="348"/>
      <c r="O191" s="348"/>
      <c r="P191" s="348"/>
      <c r="Q191" s="348"/>
      <c r="R191" s="348"/>
      <c r="S191" s="348"/>
      <c r="T191" s="348"/>
      <c r="U191" s="348"/>
      <c r="V191" s="348"/>
      <c r="W191" s="348"/>
      <c r="X191" s="348"/>
      <c r="Y191" s="348"/>
      <c r="Z191" s="348"/>
      <c r="AA191" s="348"/>
      <c r="AB191" s="348"/>
      <c r="AC191" s="348"/>
      <c r="AD191" s="348"/>
      <c r="AE191" s="348"/>
    </row>
    <row r="192" spans="1:31" ht="15.75" customHeight="1">
      <c r="A192" s="348"/>
      <c r="B192" s="348"/>
      <c r="C192" s="348"/>
      <c r="D192" s="348"/>
      <c r="E192" s="348"/>
      <c r="F192" s="348"/>
      <c r="G192" s="361"/>
      <c r="H192" s="348"/>
      <c r="I192" s="348"/>
      <c r="J192" s="348"/>
      <c r="K192" s="348"/>
      <c r="L192" s="348"/>
      <c r="M192" s="348"/>
      <c r="N192" s="348"/>
      <c r="O192" s="348"/>
      <c r="P192" s="348"/>
      <c r="Q192" s="348"/>
      <c r="R192" s="348"/>
      <c r="S192" s="348"/>
      <c r="T192" s="348"/>
      <c r="U192" s="348"/>
      <c r="V192" s="348"/>
      <c r="W192" s="348"/>
      <c r="X192" s="348"/>
      <c r="Y192" s="348"/>
      <c r="Z192" s="348"/>
      <c r="AA192" s="348"/>
      <c r="AB192" s="348"/>
      <c r="AC192" s="348"/>
      <c r="AD192" s="348"/>
      <c r="AE192" s="348"/>
    </row>
    <row r="193" spans="1:31" ht="15.75" customHeight="1">
      <c r="A193" s="348"/>
      <c r="B193" s="348"/>
      <c r="C193" s="348"/>
      <c r="D193" s="348"/>
      <c r="E193" s="348"/>
      <c r="F193" s="348"/>
      <c r="G193" s="361"/>
      <c r="H193" s="348"/>
      <c r="I193" s="348"/>
      <c r="J193" s="348"/>
      <c r="K193" s="348"/>
      <c r="L193" s="348"/>
      <c r="M193" s="348"/>
      <c r="N193" s="348"/>
      <c r="O193" s="348"/>
      <c r="P193" s="348"/>
      <c r="Q193" s="348"/>
      <c r="R193" s="348"/>
      <c r="S193" s="348"/>
      <c r="T193" s="348"/>
      <c r="U193" s="348"/>
      <c r="V193" s="348"/>
      <c r="W193" s="348"/>
      <c r="X193" s="348"/>
      <c r="Y193" s="348"/>
      <c r="Z193" s="348"/>
      <c r="AA193" s="348"/>
      <c r="AB193" s="348"/>
      <c r="AC193" s="348"/>
      <c r="AD193" s="348"/>
      <c r="AE193" s="348"/>
    </row>
    <row r="194" spans="1:31" ht="15.75" customHeight="1">
      <c r="A194" s="348"/>
      <c r="B194" s="348"/>
      <c r="C194" s="348"/>
      <c r="D194" s="348"/>
      <c r="E194" s="348"/>
      <c r="F194" s="348"/>
      <c r="G194" s="361"/>
      <c r="H194" s="348"/>
      <c r="I194" s="348"/>
      <c r="J194" s="348"/>
      <c r="K194" s="348"/>
      <c r="L194" s="348"/>
      <c r="M194" s="348"/>
      <c r="N194" s="348"/>
      <c r="O194" s="348"/>
      <c r="P194" s="348"/>
      <c r="Q194" s="348"/>
      <c r="R194" s="348"/>
      <c r="S194" s="348"/>
      <c r="T194" s="348"/>
      <c r="U194" s="348"/>
      <c r="V194" s="348"/>
      <c r="W194" s="348"/>
      <c r="X194" s="348"/>
      <c r="Y194" s="348"/>
      <c r="Z194" s="348"/>
      <c r="AA194" s="348"/>
      <c r="AB194" s="348"/>
      <c r="AC194" s="348"/>
      <c r="AD194" s="348"/>
      <c r="AE194" s="348"/>
    </row>
    <row r="195" spans="1:31" ht="15.75" customHeight="1">
      <c r="A195" s="348"/>
      <c r="B195" s="348"/>
      <c r="C195" s="348"/>
      <c r="D195" s="348"/>
      <c r="E195" s="348"/>
      <c r="F195" s="348"/>
      <c r="G195" s="361"/>
      <c r="H195" s="348"/>
      <c r="I195" s="348"/>
      <c r="J195" s="348"/>
      <c r="K195" s="348"/>
      <c r="L195" s="348"/>
      <c r="M195" s="348"/>
      <c r="N195" s="348"/>
      <c r="O195" s="348"/>
      <c r="P195" s="348"/>
      <c r="Q195" s="348"/>
      <c r="R195" s="348"/>
      <c r="S195" s="348"/>
      <c r="T195" s="348"/>
      <c r="U195" s="348"/>
      <c r="V195" s="348"/>
      <c r="W195" s="348"/>
      <c r="X195" s="348"/>
      <c r="Y195" s="348"/>
      <c r="Z195" s="348"/>
      <c r="AA195" s="348"/>
      <c r="AB195" s="348"/>
      <c r="AC195" s="348"/>
      <c r="AD195" s="348"/>
      <c r="AE195" s="348"/>
    </row>
    <row r="196" spans="1:31" ht="15.75" customHeight="1">
      <c r="A196" s="348"/>
      <c r="B196" s="348"/>
      <c r="C196" s="348"/>
      <c r="D196" s="348"/>
      <c r="E196" s="348"/>
      <c r="F196" s="348"/>
      <c r="G196" s="361"/>
      <c r="H196" s="348"/>
      <c r="I196" s="348"/>
      <c r="J196" s="348"/>
      <c r="K196" s="348"/>
      <c r="L196" s="348"/>
      <c r="M196" s="348"/>
      <c r="N196" s="348"/>
      <c r="O196" s="348"/>
      <c r="P196" s="348"/>
      <c r="Q196" s="348"/>
      <c r="R196" s="348"/>
      <c r="S196" s="348"/>
      <c r="T196" s="348"/>
      <c r="U196" s="348"/>
      <c r="V196" s="348"/>
      <c r="W196" s="348"/>
      <c r="X196" s="348"/>
      <c r="Y196" s="348"/>
      <c r="Z196" s="348"/>
      <c r="AA196" s="348"/>
      <c r="AB196" s="348"/>
      <c r="AC196" s="348"/>
      <c r="AD196" s="348"/>
      <c r="AE196" s="348"/>
    </row>
    <row r="197" spans="1:31" ht="15.75" customHeight="1">
      <c r="A197" s="348"/>
      <c r="B197" s="348"/>
      <c r="C197" s="348"/>
      <c r="D197" s="348"/>
      <c r="E197" s="348"/>
      <c r="F197" s="348"/>
      <c r="G197" s="361"/>
      <c r="H197" s="348"/>
      <c r="I197" s="348"/>
      <c r="J197" s="348"/>
      <c r="K197" s="348"/>
      <c r="L197" s="348"/>
      <c r="M197" s="348"/>
      <c r="N197" s="348"/>
      <c r="O197" s="348"/>
      <c r="P197" s="348"/>
      <c r="Q197" s="348"/>
      <c r="R197" s="348"/>
      <c r="S197" s="348"/>
      <c r="T197" s="348"/>
      <c r="U197" s="348"/>
      <c r="V197" s="348"/>
      <c r="W197" s="348"/>
      <c r="X197" s="348"/>
      <c r="Y197" s="348"/>
      <c r="Z197" s="348"/>
      <c r="AA197" s="348"/>
      <c r="AB197" s="348"/>
      <c r="AC197" s="348"/>
      <c r="AD197" s="348"/>
      <c r="AE197" s="348"/>
    </row>
    <row r="198" spans="1:31" ht="15.75" customHeight="1">
      <c r="A198" s="348"/>
      <c r="B198" s="348"/>
      <c r="C198" s="348"/>
      <c r="D198" s="348"/>
      <c r="E198" s="348"/>
      <c r="F198" s="348"/>
      <c r="G198" s="361"/>
      <c r="H198" s="348"/>
      <c r="I198" s="348"/>
      <c r="J198" s="348"/>
      <c r="K198" s="348"/>
      <c r="L198" s="348"/>
      <c r="M198" s="348"/>
      <c r="N198" s="348"/>
      <c r="O198" s="348"/>
      <c r="P198" s="348"/>
      <c r="Q198" s="348"/>
      <c r="R198" s="348"/>
      <c r="S198" s="348"/>
      <c r="T198" s="348"/>
      <c r="U198" s="348"/>
      <c r="V198" s="348"/>
      <c r="W198" s="348"/>
      <c r="X198" s="348"/>
      <c r="Y198" s="348"/>
      <c r="Z198" s="348"/>
      <c r="AA198" s="348"/>
      <c r="AB198" s="348"/>
      <c r="AC198" s="348"/>
      <c r="AD198" s="348"/>
      <c r="AE198" s="348"/>
    </row>
    <row r="199" spans="1:31" ht="15.75" customHeight="1">
      <c r="A199" s="348"/>
      <c r="B199" s="348"/>
      <c r="C199" s="348"/>
      <c r="D199" s="348"/>
      <c r="E199" s="348"/>
      <c r="F199" s="348"/>
      <c r="G199" s="361"/>
      <c r="H199" s="348"/>
      <c r="I199" s="348"/>
      <c r="J199" s="348"/>
      <c r="K199" s="348"/>
      <c r="L199" s="348"/>
      <c r="M199" s="348"/>
      <c r="N199" s="348"/>
      <c r="O199" s="348"/>
      <c r="P199" s="348"/>
      <c r="Q199" s="348"/>
      <c r="R199" s="348"/>
      <c r="S199" s="348"/>
      <c r="T199" s="348"/>
      <c r="U199" s="348"/>
      <c r="V199" s="348"/>
      <c r="W199" s="348"/>
      <c r="X199" s="348"/>
      <c r="Y199" s="348"/>
      <c r="Z199" s="348"/>
      <c r="AA199" s="348"/>
      <c r="AB199" s="348"/>
      <c r="AC199" s="348"/>
      <c r="AD199" s="348"/>
      <c r="AE199" s="348"/>
    </row>
    <row r="200" spans="1:31" ht="15.75" customHeight="1">
      <c r="A200" s="348"/>
      <c r="B200" s="348"/>
      <c r="C200" s="348"/>
      <c r="D200" s="348"/>
      <c r="E200" s="348"/>
      <c r="F200" s="348"/>
      <c r="G200" s="361"/>
      <c r="H200" s="348"/>
      <c r="I200" s="348"/>
      <c r="J200" s="348"/>
      <c r="K200" s="348"/>
      <c r="L200" s="348"/>
      <c r="M200" s="348"/>
      <c r="N200" s="348"/>
      <c r="O200" s="348"/>
      <c r="P200" s="348"/>
      <c r="Q200" s="348"/>
      <c r="R200" s="348"/>
      <c r="S200" s="348"/>
      <c r="T200" s="348"/>
      <c r="U200" s="348"/>
      <c r="V200" s="348"/>
      <c r="W200" s="348"/>
      <c r="X200" s="348"/>
      <c r="Y200" s="348"/>
      <c r="Z200" s="348"/>
      <c r="AA200" s="348"/>
      <c r="AB200" s="348"/>
      <c r="AC200" s="348"/>
      <c r="AD200" s="348"/>
      <c r="AE200" s="348"/>
    </row>
    <row r="201" spans="1:31" ht="15.75" customHeight="1">
      <c r="A201" s="348"/>
      <c r="B201" s="348"/>
      <c r="C201" s="348"/>
      <c r="D201" s="348"/>
      <c r="E201" s="348"/>
      <c r="F201" s="348"/>
      <c r="G201" s="361"/>
      <c r="H201" s="348"/>
      <c r="I201" s="348"/>
      <c r="J201" s="348"/>
      <c r="K201" s="348"/>
      <c r="L201" s="348"/>
      <c r="M201" s="348"/>
      <c r="N201" s="348"/>
      <c r="O201" s="348"/>
      <c r="P201" s="348"/>
      <c r="Q201" s="348"/>
      <c r="R201" s="348"/>
      <c r="S201" s="348"/>
      <c r="T201" s="348"/>
      <c r="U201" s="348"/>
      <c r="V201" s="348"/>
      <c r="W201" s="348"/>
      <c r="X201" s="348"/>
      <c r="Y201" s="348"/>
      <c r="Z201" s="348"/>
      <c r="AA201" s="348"/>
      <c r="AB201" s="348"/>
      <c r="AC201" s="348"/>
      <c r="AD201" s="348"/>
      <c r="AE201" s="348"/>
    </row>
    <row r="202" spans="1:31" ht="15.75" customHeight="1">
      <c r="A202" s="348"/>
      <c r="B202" s="348"/>
      <c r="C202" s="348"/>
      <c r="D202" s="348"/>
      <c r="E202" s="348"/>
      <c r="F202" s="348"/>
      <c r="G202" s="361"/>
      <c r="H202" s="348"/>
      <c r="I202" s="348"/>
      <c r="J202" s="348"/>
      <c r="K202" s="348"/>
      <c r="L202" s="348"/>
      <c r="M202" s="348"/>
      <c r="N202" s="348"/>
      <c r="O202" s="348"/>
      <c r="P202" s="348"/>
      <c r="Q202" s="348"/>
      <c r="R202" s="348"/>
      <c r="S202" s="348"/>
      <c r="T202" s="348"/>
      <c r="U202" s="348"/>
      <c r="V202" s="348"/>
      <c r="W202" s="348"/>
      <c r="X202" s="348"/>
      <c r="Y202" s="348"/>
      <c r="Z202" s="348"/>
      <c r="AA202" s="348"/>
      <c r="AB202" s="348"/>
      <c r="AC202" s="348"/>
      <c r="AD202" s="348"/>
      <c r="AE202" s="348"/>
    </row>
    <row r="203" spans="1:31" ht="15.75" customHeight="1">
      <c r="A203" s="348"/>
      <c r="B203" s="348"/>
      <c r="C203" s="348"/>
      <c r="D203" s="348"/>
      <c r="E203" s="348"/>
      <c r="F203" s="348"/>
      <c r="G203" s="361"/>
      <c r="H203" s="348"/>
      <c r="I203" s="348"/>
      <c r="J203" s="348"/>
      <c r="K203" s="348"/>
      <c r="L203" s="348"/>
      <c r="M203" s="348"/>
      <c r="N203" s="348"/>
      <c r="O203" s="348"/>
      <c r="P203" s="348"/>
      <c r="Q203" s="348"/>
      <c r="R203" s="348"/>
      <c r="S203" s="348"/>
      <c r="T203" s="348"/>
      <c r="U203" s="348"/>
      <c r="V203" s="348"/>
      <c r="W203" s="348"/>
      <c r="X203" s="348"/>
      <c r="Y203" s="348"/>
      <c r="Z203" s="348"/>
      <c r="AA203" s="348"/>
      <c r="AB203" s="348"/>
      <c r="AC203" s="348"/>
      <c r="AD203" s="348"/>
      <c r="AE203" s="348"/>
    </row>
    <row r="204" spans="1:31" ht="15.75" customHeight="1">
      <c r="A204" s="348"/>
      <c r="B204" s="348"/>
      <c r="C204" s="348"/>
      <c r="D204" s="348"/>
      <c r="E204" s="348"/>
      <c r="F204" s="348"/>
      <c r="G204" s="361"/>
      <c r="H204" s="348"/>
      <c r="I204" s="348"/>
      <c r="J204" s="348"/>
      <c r="K204" s="348"/>
      <c r="L204" s="348"/>
      <c r="M204" s="348"/>
      <c r="N204" s="348"/>
      <c r="O204" s="348"/>
      <c r="P204" s="348"/>
      <c r="Q204" s="348"/>
      <c r="R204" s="348"/>
      <c r="S204" s="348"/>
      <c r="T204" s="348"/>
      <c r="U204" s="348"/>
      <c r="V204" s="348"/>
      <c r="W204" s="348"/>
      <c r="X204" s="348"/>
      <c r="Y204" s="348"/>
      <c r="Z204" s="348"/>
      <c r="AA204" s="348"/>
      <c r="AB204" s="348"/>
      <c r="AC204" s="348"/>
      <c r="AD204" s="348"/>
      <c r="AE204" s="348"/>
    </row>
    <row r="205" spans="1:31" ht="15.75" customHeight="1">
      <c r="A205" s="348"/>
      <c r="B205" s="348"/>
      <c r="C205" s="348"/>
      <c r="D205" s="348"/>
      <c r="E205" s="348"/>
      <c r="F205" s="348"/>
      <c r="G205" s="361"/>
      <c r="H205" s="348"/>
      <c r="I205" s="348"/>
      <c r="J205" s="348"/>
      <c r="K205" s="348"/>
      <c r="L205" s="348"/>
      <c r="M205" s="348"/>
      <c r="N205" s="348"/>
      <c r="O205" s="348"/>
      <c r="P205" s="348"/>
      <c r="Q205" s="348"/>
      <c r="R205" s="348"/>
      <c r="S205" s="348"/>
      <c r="T205" s="348"/>
      <c r="U205" s="348"/>
      <c r="V205" s="348"/>
      <c r="W205" s="348"/>
      <c r="X205" s="348"/>
      <c r="Y205" s="348"/>
      <c r="Z205" s="348"/>
      <c r="AA205" s="348"/>
      <c r="AB205" s="348"/>
      <c r="AC205" s="348"/>
      <c r="AD205" s="348"/>
      <c r="AE205" s="348"/>
    </row>
    <row r="206" spans="1:31" ht="15.75" customHeight="1">
      <c r="A206" s="348"/>
      <c r="B206" s="348"/>
      <c r="C206" s="348"/>
      <c r="D206" s="348"/>
      <c r="E206" s="348"/>
      <c r="F206" s="348"/>
      <c r="G206" s="361"/>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row>
    <row r="207" spans="1:31" ht="15.75" customHeight="1">
      <c r="A207" s="348"/>
      <c r="B207" s="348"/>
      <c r="C207" s="348"/>
      <c r="D207" s="348"/>
      <c r="E207" s="348"/>
      <c r="F207" s="348"/>
      <c r="G207" s="361"/>
      <c r="H207" s="348"/>
      <c r="I207" s="348"/>
      <c r="J207" s="348"/>
      <c r="K207" s="348"/>
      <c r="L207" s="348"/>
      <c r="M207" s="348"/>
      <c r="N207" s="348"/>
      <c r="O207" s="348"/>
      <c r="P207" s="348"/>
      <c r="Q207" s="348"/>
      <c r="R207" s="348"/>
      <c r="S207" s="348"/>
      <c r="T207" s="348"/>
      <c r="U207" s="348"/>
      <c r="V207" s="348"/>
      <c r="W207" s="348"/>
      <c r="X207" s="348"/>
      <c r="Y207" s="348"/>
      <c r="Z207" s="348"/>
      <c r="AA207" s="348"/>
      <c r="AB207" s="348"/>
      <c r="AC207" s="348"/>
      <c r="AD207" s="348"/>
      <c r="AE207" s="348"/>
    </row>
    <row r="208" spans="1:31" ht="15.75" customHeight="1">
      <c r="A208" s="348"/>
      <c r="B208" s="348"/>
      <c r="C208" s="348"/>
      <c r="D208" s="348"/>
      <c r="E208" s="348"/>
      <c r="F208" s="348"/>
      <c r="G208" s="361"/>
      <c r="H208" s="348"/>
      <c r="I208" s="348"/>
      <c r="J208" s="348"/>
      <c r="K208" s="348"/>
      <c r="L208" s="348"/>
      <c r="M208" s="348"/>
      <c r="N208" s="348"/>
      <c r="O208" s="348"/>
      <c r="P208" s="348"/>
      <c r="Q208" s="348"/>
      <c r="R208" s="348"/>
      <c r="S208" s="348"/>
      <c r="T208" s="348"/>
      <c r="U208" s="348"/>
      <c r="V208" s="348"/>
      <c r="W208" s="348"/>
      <c r="X208" s="348"/>
      <c r="Y208" s="348"/>
      <c r="Z208" s="348"/>
      <c r="AA208" s="348"/>
      <c r="AB208" s="348"/>
      <c r="AC208" s="348"/>
      <c r="AD208" s="348"/>
      <c r="AE208" s="348"/>
    </row>
    <row r="209" spans="1:31" ht="15.75" customHeight="1">
      <c r="A209" s="348"/>
      <c r="B209" s="348"/>
      <c r="C209" s="348"/>
      <c r="D209" s="348"/>
      <c r="E209" s="348"/>
      <c r="F209" s="348"/>
      <c r="G209" s="361"/>
      <c r="H209" s="348"/>
      <c r="I209" s="348"/>
      <c r="J209" s="348"/>
      <c r="K209" s="348"/>
      <c r="L209" s="348"/>
      <c r="M209" s="348"/>
      <c r="N209" s="348"/>
      <c r="O209" s="348"/>
      <c r="P209" s="348"/>
      <c r="Q209" s="348"/>
      <c r="R209" s="348"/>
      <c r="S209" s="348"/>
      <c r="T209" s="348"/>
      <c r="U209" s="348"/>
      <c r="V209" s="348"/>
      <c r="W209" s="348"/>
      <c r="X209" s="348"/>
      <c r="Y209" s="348"/>
      <c r="Z209" s="348"/>
      <c r="AA209" s="348"/>
      <c r="AB209" s="348"/>
      <c r="AC209" s="348"/>
      <c r="AD209" s="348"/>
      <c r="AE209" s="348"/>
    </row>
    <row r="210" spans="1:31" ht="15.75" customHeight="1">
      <c r="A210" s="348"/>
      <c r="B210" s="348"/>
      <c r="C210" s="348"/>
      <c r="D210" s="348"/>
      <c r="E210" s="348"/>
      <c r="F210" s="348"/>
      <c r="G210" s="361"/>
      <c r="H210" s="348"/>
      <c r="I210" s="348"/>
      <c r="J210" s="348"/>
      <c r="K210" s="348"/>
      <c r="L210" s="348"/>
      <c r="M210" s="348"/>
      <c r="N210" s="348"/>
      <c r="O210" s="348"/>
      <c r="P210" s="348"/>
      <c r="Q210" s="348"/>
      <c r="R210" s="348"/>
      <c r="S210" s="348"/>
      <c r="T210" s="348"/>
      <c r="U210" s="348"/>
      <c r="V210" s="348"/>
      <c r="W210" s="348"/>
      <c r="X210" s="348"/>
      <c r="Y210" s="348"/>
      <c r="Z210" s="348"/>
      <c r="AA210" s="348"/>
      <c r="AB210" s="348"/>
      <c r="AC210" s="348"/>
      <c r="AD210" s="348"/>
      <c r="AE210" s="348"/>
    </row>
    <row r="211" spans="1:31" ht="15.75" customHeight="1">
      <c r="A211" s="348"/>
      <c r="B211" s="348"/>
      <c r="C211" s="348"/>
      <c r="D211" s="348"/>
      <c r="E211" s="348"/>
      <c r="F211" s="348"/>
      <c r="G211" s="361"/>
      <c r="H211" s="348"/>
      <c r="I211" s="348"/>
      <c r="J211" s="348"/>
      <c r="K211" s="348"/>
      <c r="L211" s="348"/>
      <c r="M211" s="348"/>
      <c r="N211" s="348"/>
      <c r="O211" s="348"/>
      <c r="P211" s="348"/>
      <c r="Q211" s="348"/>
      <c r="R211" s="348"/>
      <c r="S211" s="348"/>
      <c r="T211" s="348"/>
      <c r="U211" s="348"/>
      <c r="V211" s="348"/>
      <c r="W211" s="348"/>
      <c r="X211" s="348"/>
      <c r="Y211" s="348"/>
      <c r="Z211" s="348"/>
      <c r="AA211" s="348"/>
      <c r="AB211" s="348"/>
      <c r="AC211" s="348"/>
      <c r="AD211" s="348"/>
      <c r="AE211" s="348"/>
    </row>
    <row r="212" spans="1:31" ht="15.75" customHeight="1">
      <c r="A212" s="348"/>
      <c r="B212" s="348"/>
      <c r="C212" s="348"/>
      <c r="D212" s="348"/>
      <c r="E212" s="348"/>
      <c r="F212" s="348"/>
      <c r="G212" s="361"/>
      <c r="H212" s="348"/>
      <c r="I212" s="348"/>
      <c r="J212" s="348"/>
      <c r="K212" s="348"/>
      <c r="L212" s="348"/>
      <c r="M212" s="348"/>
      <c r="N212" s="348"/>
      <c r="O212" s="348"/>
      <c r="P212" s="348"/>
      <c r="Q212" s="348"/>
      <c r="R212" s="348"/>
      <c r="S212" s="348"/>
      <c r="T212" s="348"/>
      <c r="U212" s="348"/>
      <c r="V212" s="348"/>
      <c r="W212" s="348"/>
      <c r="X212" s="348"/>
      <c r="Y212" s="348"/>
      <c r="Z212" s="348"/>
      <c r="AA212" s="348"/>
      <c r="AB212" s="348"/>
      <c r="AC212" s="348"/>
      <c r="AD212" s="348"/>
      <c r="AE212" s="348"/>
    </row>
    <row r="213" spans="1:31" ht="15.75" customHeight="1">
      <c r="A213" s="348"/>
      <c r="B213" s="348"/>
      <c r="C213" s="348"/>
      <c r="D213" s="348"/>
      <c r="E213" s="348"/>
      <c r="F213" s="348"/>
      <c r="G213" s="361"/>
      <c r="H213" s="348"/>
      <c r="I213" s="348"/>
      <c r="J213" s="348"/>
      <c r="K213" s="348"/>
      <c r="L213" s="348"/>
      <c r="M213" s="348"/>
      <c r="N213" s="348"/>
      <c r="O213" s="348"/>
      <c r="P213" s="348"/>
      <c r="Q213" s="348"/>
      <c r="R213" s="348"/>
      <c r="S213" s="348"/>
      <c r="T213" s="348"/>
      <c r="U213" s="348"/>
      <c r="V213" s="348"/>
      <c r="W213" s="348"/>
      <c r="X213" s="348"/>
      <c r="Y213" s="348"/>
      <c r="Z213" s="348"/>
      <c r="AA213" s="348"/>
      <c r="AB213" s="348"/>
      <c r="AC213" s="348"/>
      <c r="AD213" s="348"/>
      <c r="AE213" s="348"/>
    </row>
    <row r="214" spans="1:31" ht="15.75" customHeight="1">
      <c r="A214" s="348"/>
      <c r="B214" s="348"/>
      <c r="C214" s="348"/>
      <c r="D214" s="348"/>
      <c r="E214" s="348"/>
      <c r="F214" s="348"/>
      <c r="G214" s="361"/>
      <c r="H214" s="348"/>
      <c r="I214" s="348"/>
      <c r="J214" s="348"/>
      <c r="K214" s="348"/>
      <c r="L214" s="348"/>
      <c r="M214" s="348"/>
      <c r="N214" s="348"/>
      <c r="O214" s="348"/>
      <c r="P214" s="348"/>
      <c r="Q214" s="348"/>
      <c r="R214" s="348"/>
      <c r="S214" s="348"/>
      <c r="T214" s="348"/>
      <c r="U214" s="348"/>
      <c r="V214" s="348"/>
      <c r="W214" s="348"/>
      <c r="X214" s="348"/>
      <c r="Y214" s="348"/>
      <c r="Z214" s="348"/>
      <c r="AA214" s="348"/>
      <c r="AB214" s="348"/>
      <c r="AC214" s="348"/>
      <c r="AD214" s="348"/>
      <c r="AE214" s="348"/>
    </row>
    <row r="215" spans="1:31" ht="15.75" customHeight="1">
      <c r="A215" s="348"/>
      <c r="B215" s="348"/>
      <c r="C215" s="348"/>
      <c r="D215" s="348"/>
      <c r="E215" s="348"/>
      <c r="F215" s="348"/>
      <c r="G215" s="361"/>
      <c r="H215" s="348"/>
      <c r="I215" s="348"/>
      <c r="J215" s="348"/>
      <c r="K215" s="348"/>
      <c r="L215" s="348"/>
      <c r="M215" s="348"/>
      <c r="N215" s="348"/>
      <c r="O215" s="348"/>
      <c r="P215" s="348"/>
      <c r="Q215" s="348"/>
      <c r="R215" s="348"/>
      <c r="S215" s="348"/>
      <c r="T215" s="348"/>
      <c r="U215" s="348"/>
      <c r="V215" s="348"/>
      <c r="W215" s="348"/>
      <c r="X215" s="348"/>
      <c r="Y215" s="348"/>
      <c r="Z215" s="348"/>
      <c r="AA215" s="348"/>
      <c r="AB215" s="348"/>
      <c r="AC215" s="348"/>
      <c r="AD215" s="348"/>
      <c r="AE215" s="348"/>
    </row>
    <row r="216" spans="1:31" ht="15.75" customHeight="1">
      <c r="A216" s="348"/>
      <c r="B216" s="348"/>
      <c r="C216" s="348"/>
      <c r="D216" s="348"/>
      <c r="E216" s="348"/>
      <c r="F216" s="348"/>
      <c r="G216" s="361"/>
      <c r="H216" s="348"/>
      <c r="I216" s="348"/>
      <c r="J216" s="348"/>
      <c r="K216" s="348"/>
      <c r="L216" s="348"/>
      <c r="M216" s="348"/>
      <c r="N216" s="348"/>
      <c r="O216" s="348"/>
      <c r="P216" s="348"/>
      <c r="Q216" s="348"/>
      <c r="R216" s="348"/>
      <c r="S216" s="348"/>
      <c r="T216" s="348"/>
      <c r="U216" s="348"/>
      <c r="V216" s="348"/>
      <c r="W216" s="348"/>
      <c r="X216" s="348"/>
      <c r="Y216" s="348"/>
      <c r="Z216" s="348"/>
      <c r="AA216" s="348"/>
      <c r="AB216" s="348"/>
      <c r="AC216" s="348"/>
      <c r="AD216" s="348"/>
      <c r="AE216" s="348"/>
    </row>
    <row r="217" spans="1:31" ht="15.75" customHeight="1">
      <c r="A217" s="348"/>
      <c r="B217" s="348"/>
      <c r="C217" s="348"/>
      <c r="D217" s="348"/>
      <c r="E217" s="348"/>
      <c r="F217" s="348"/>
      <c r="G217" s="361"/>
      <c r="H217" s="348"/>
      <c r="I217" s="348"/>
      <c r="J217" s="348"/>
      <c r="K217" s="348"/>
      <c r="L217" s="348"/>
      <c r="M217" s="348"/>
      <c r="N217" s="348"/>
      <c r="O217" s="348"/>
      <c r="P217" s="348"/>
      <c r="Q217" s="348"/>
      <c r="R217" s="348"/>
      <c r="S217" s="348"/>
      <c r="T217" s="348"/>
      <c r="U217" s="348"/>
      <c r="V217" s="348"/>
      <c r="W217" s="348"/>
      <c r="X217" s="348"/>
      <c r="Y217" s="348"/>
      <c r="Z217" s="348"/>
      <c r="AA217" s="348"/>
      <c r="AB217" s="348"/>
      <c r="AC217" s="348"/>
      <c r="AD217" s="348"/>
      <c r="AE217" s="348"/>
    </row>
    <row r="218" spans="1:31" ht="15.75" customHeight="1">
      <c r="A218" s="348"/>
      <c r="B218" s="348"/>
      <c r="C218" s="348"/>
      <c r="D218" s="348"/>
      <c r="E218" s="348"/>
      <c r="F218" s="348"/>
      <c r="G218" s="361"/>
      <c r="H218" s="348"/>
      <c r="I218" s="348"/>
      <c r="J218" s="348"/>
      <c r="K218" s="348"/>
      <c r="L218" s="348"/>
      <c r="M218" s="348"/>
      <c r="N218" s="348"/>
      <c r="O218" s="348"/>
      <c r="P218" s="348"/>
      <c r="Q218" s="348"/>
      <c r="R218" s="348"/>
      <c r="S218" s="348"/>
      <c r="T218" s="348"/>
      <c r="U218" s="348"/>
      <c r="V218" s="348"/>
      <c r="W218" s="348"/>
      <c r="X218" s="348"/>
      <c r="Y218" s="348"/>
      <c r="Z218" s="348"/>
      <c r="AA218" s="348"/>
      <c r="AB218" s="348"/>
      <c r="AC218" s="348"/>
      <c r="AD218" s="348"/>
      <c r="AE218" s="348"/>
    </row>
    <row r="219" spans="1:31" ht="15.75" customHeight="1">
      <c r="A219" s="348"/>
      <c r="B219" s="348"/>
      <c r="C219" s="348"/>
      <c r="D219" s="348"/>
      <c r="E219" s="348"/>
      <c r="F219" s="348"/>
      <c r="G219" s="361"/>
      <c r="H219" s="348"/>
      <c r="I219" s="348"/>
      <c r="J219" s="348"/>
      <c r="K219" s="348"/>
      <c r="L219" s="348"/>
      <c r="M219" s="348"/>
      <c r="N219" s="348"/>
      <c r="O219" s="348"/>
      <c r="P219" s="348"/>
      <c r="Q219" s="348"/>
      <c r="R219" s="348"/>
      <c r="S219" s="348"/>
      <c r="T219" s="348"/>
      <c r="U219" s="348"/>
      <c r="V219" s="348"/>
      <c r="W219" s="348"/>
      <c r="X219" s="348"/>
      <c r="Y219" s="348"/>
      <c r="Z219" s="348"/>
      <c r="AA219" s="348"/>
      <c r="AB219" s="348"/>
      <c r="AC219" s="348"/>
      <c r="AD219" s="348"/>
      <c r="AE219" s="348"/>
    </row>
    <row r="220" spans="1:31" ht="15.75" customHeight="1">
      <c r="A220" s="348"/>
      <c r="B220" s="348"/>
      <c r="C220" s="348"/>
      <c r="D220" s="348"/>
      <c r="E220" s="348"/>
      <c r="F220" s="348"/>
      <c r="G220" s="361"/>
      <c r="H220" s="348"/>
      <c r="I220" s="348"/>
      <c r="J220" s="348"/>
      <c r="K220" s="348"/>
      <c r="L220" s="348"/>
      <c r="M220" s="348"/>
      <c r="N220" s="348"/>
      <c r="O220" s="348"/>
      <c r="P220" s="348"/>
      <c r="Q220" s="348"/>
      <c r="R220" s="348"/>
      <c r="S220" s="348"/>
      <c r="T220" s="348"/>
      <c r="U220" s="348"/>
      <c r="V220" s="348"/>
      <c r="W220" s="348"/>
      <c r="X220" s="348"/>
      <c r="Y220" s="348"/>
      <c r="Z220" s="348"/>
      <c r="AA220" s="348"/>
      <c r="AB220" s="348"/>
      <c r="AC220" s="348"/>
      <c r="AD220" s="348"/>
      <c r="AE220" s="348"/>
    </row>
    <row r="221" spans="1:31" ht="15.75" customHeight="1">
      <c r="A221" s="348"/>
      <c r="B221" s="348"/>
      <c r="C221" s="348"/>
      <c r="D221" s="348"/>
      <c r="E221" s="348"/>
      <c r="F221" s="348"/>
      <c r="G221" s="361"/>
      <c r="H221" s="348"/>
      <c r="I221" s="348"/>
      <c r="J221" s="348"/>
      <c r="K221" s="348"/>
      <c r="L221" s="348"/>
      <c r="M221" s="348"/>
      <c r="N221" s="348"/>
      <c r="O221" s="348"/>
      <c r="P221" s="348"/>
      <c r="Q221" s="348"/>
      <c r="R221" s="348"/>
      <c r="S221" s="348"/>
      <c r="T221" s="348"/>
      <c r="U221" s="348"/>
      <c r="V221" s="348"/>
      <c r="W221" s="348"/>
      <c r="X221" s="348"/>
      <c r="Y221" s="348"/>
      <c r="Z221" s="348"/>
      <c r="AA221" s="348"/>
      <c r="AB221" s="348"/>
      <c r="AC221" s="348"/>
      <c r="AD221" s="348"/>
      <c r="AE221" s="348"/>
    </row>
    <row r="222" spans="1:31" ht="15.75" customHeight="1">
      <c r="A222" s="348"/>
      <c r="B222" s="348"/>
      <c r="C222" s="348"/>
      <c r="D222" s="348"/>
      <c r="E222" s="348"/>
      <c r="F222" s="348"/>
      <c r="G222" s="361"/>
      <c r="H222" s="348"/>
      <c r="I222" s="348"/>
      <c r="J222" s="348"/>
      <c r="K222" s="348"/>
      <c r="L222" s="348"/>
      <c r="M222" s="348"/>
      <c r="N222" s="348"/>
      <c r="O222" s="348"/>
      <c r="P222" s="348"/>
      <c r="Q222" s="348"/>
      <c r="R222" s="348"/>
      <c r="S222" s="348"/>
      <c r="T222" s="348"/>
      <c r="U222" s="348"/>
      <c r="V222" s="348"/>
      <c r="W222" s="348"/>
      <c r="X222" s="348"/>
      <c r="Y222" s="348"/>
      <c r="Z222" s="348"/>
      <c r="AA222" s="348"/>
      <c r="AB222" s="348"/>
      <c r="AC222" s="348"/>
      <c r="AD222" s="348"/>
      <c r="AE222" s="348"/>
    </row>
    <row r="223" spans="1:31" ht="15.75" customHeight="1">
      <c r="A223" s="348"/>
      <c r="B223" s="348"/>
      <c r="C223" s="348"/>
      <c r="D223" s="348"/>
      <c r="E223" s="348"/>
      <c r="F223" s="348"/>
      <c r="G223" s="361"/>
      <c r="H223" s="348"/>
      <c r="I223" s="348"/>
      <c r="J223" s="348"/>
      <c r="K223" s="348"/>
      <c r="L223" s="348"/>
      <c r="M223" s="348"/>
      <c r="N223" s="348"/>
      <c r="O223" s="348"/>
      <c r="P223" s="348"/>
      <c r="Q223" s="348"/>
      <c r="R223" s="348"/>
      <c r="S223" s="348"/>
      <c r="T223" s="348"/>
      <c r="U223" s="348"/>
      <c r="V223" s="348"/>
      <c r="W223" s="348"/>
      <c r="X223" s="348"/>
      <c r="Y223" s="348"/>
      <c r="Z223" s="348"/>
      <c r="AA223" s="348"/>
      <c r="AB223" s="348"/>
      <c r="AC223" s="348"/>
      <c r="AD223" s="348"/>
      <c r="AE223" s="348"/>
    </row>
    <row r="224" spans="1:31" ht="15.75" customHeight="1">
      <c r="A224" s="348"/>
      <c r="B224" s="348"/>
      <c r="C224" s="348"/>
      <c r="D224" s="348"/>
      <c r="E224" s="348"/>
      <c r="F224" s="348"/>
      <c r="G224" s="361"/>
      <c r="H224" s="348"/>
      <c r="I224" s="348"/>
      <c r="J224" s="348"/>
      <c r="K224" s="348"/>
      <c r="L224" s="348"/>
      <c r="M224" s="348"/>
      <c r="N224" s="348"/>
      <c r="O224" s="348"/>
      <c r="P224" s="348"/>
      <c r="Q224" s="348"/>
      <c r="R224" s="348"/>
      <c r="S224" s="348"/>
      <c r="T224" s="348"/>
      <c r="U224" s="348"/>
      <c r="V224" s="348"/>
      <c r="W224" s="348"/>
      <c r="X224" s="348"/>
      <c r="Y224" s="348"/>
      <c r="Z224" s="348"/>
      <c r="AA224" s="348"/>
      <c r="AB224" s="348"/>
      <c r="AC224" s="348"/>
      <c r="AD224" s="348"/>
      <c r="AE224" s="348"/>
    </row>
    <row r="225" spans="1:31" ht="15.75" customHeight="1">
      <c r="A225" s="348"/>
      <c r="B225" s="348"/>
      <c r="C225" s="348"/>
      <c r="D225" s="348"/>
      <c r="E225" s="348"/>
      <c r="F225" s="348"/>
      <c r="G225" s="361"/>
      <c r="H225" s="348"/>
      <c r="I225" s="348"/>
      <c r="J225" s="348"/>
      <c r="K225" s="348"/>
      <c r="L225" s="348"/>
      <c r="M225" s="348"/>
      <c r="N225" s="348"/>
      <c r="O225" s="348"/>
      <c r="P225" s="348"/>
      <c r="Q225" s="348"/>
      <c r="R225" s="348"/>
      <c r="S225" s="348"/>
      <c r="T225" s="348"/>
      <c r="U225" s="348"/>
      <c r="V225" s="348"/>
      <c r="W225" s="348"/>
      <c r="X225" s="348"/>
      <c r="Y225" s="348"/>
      <c r="Z225" s="348"/>
      <c r="AA225" s="348"/>
      <c r="AB225" s="348"/>
      <c r="AC225" s="348"/>
      <c r="AD225" s="348"/>
      <c r="AE225" s="348"/>
    </row>
    <row r="226" spans="1:31" ht="15.75" customHeight="1">
      <c r="A226" s="348"/>
      <c r="B226" s="348"/>
      <c r="C226" s="348"/>
      <c r="D226" s="348"/>
      <c r="E226" s="348"/>
      <c r="F226" s="348"/>
      <c r="G226" s="361"/>
      <c r="H226" s="348"/>
      <c r="I226" s="348"/>
      <c r="J226" s="348"/>
      <c r="K226" s="348"/>
      <c r="L226" s="348"/>
      <c r="M226" s="348"/>
      <c r="N226" s="348"/>
      <c r="O226" s="348"/>
      <c r="P226" s="348"/>
      <c r="Q226" s="348"/>
      <c r="R226" s="348"/>
      <c r="S226" s="348"/>
      <c r="T226" s="348"/>
      <c r="U226" s="348"/>
      <c r="V226" s="348"/>
      <c r="W226" s="348"/>
      <c r="X226" s="348"/>
      <c r="Y226" s="348"/>
      <c r="Z226" s="348"/>
      <c r="AA226" s="348"/>
      <c r="AB226" s="348"/>
      <c r="AC226" s="348"/>
      <c r="AD226" s="348"/>
      <c r="AE226" s="348"/>
    </row>
    <row r="227" spans="1:31" ht="15.75" customHeight="1">
      <c r="A227" s="348"/>
      <c r="B227" s="348"/>
      <c r="C227" s="348"/>
      <c r="D227" s="348"/>
      <c r="E227" s="348"/>
      <c r="F227" s="348"/>
      <c r="G227" s="361"/>
      <c r="H227" s="348"/>
      <c r="I227" s="348"/>
      <c r="J227" s="348"/>
      <c r="K227" s="348"/>
      <c r="L227" s="348"/>
      <c r="M227" s="348"/>
      <c r="N227" s="348"/>
      <c r="O227" s="348"/>
      <c r="P227" s="348"/>
      <c r="Q227" s="348"/>
      <c r="R227" s="348"/>
      <c r="S227" s="348"/>
      <c r="T227" s="348"/>
      <c r="U227" s="348"/>
      <c r="V227" s="348"/>
      <c r="W227" s="348"/>
      <c r="X227" s="348"/>
      <c r="Y227" s="348"/>
      <c r="Z227" s="348"/>
      <c r="AA227" s="348"/>
      <c r="AB227" s="348"/>
      <c r="AC227" s="348"/>
      <c r="AD227" s="348"/>
      <c r="AE227" s="348"/>
    </row>
    <row r="228" spans="1:31" ht="15.75" customHeight="1">
      <c r="A228" s="348"/>
      <c r="B228" s="348"/>
      <c r="C228" s="348"/>
      <c r="D228" s="348"/>
      <c r="E228" s="348"/>
      <c r="F228" s="348"/>
      <c r="G228" s="361"/>
      <c r="H228" s="348"/>
      <c r="I228" s="348"/>
      <c r="J228" s="348"/>
      <c r="K228" s="348"/>
      <c r="L228" s="348"/>
      <c r="M228" s="348"/>
      <c r="N228" s="348"/>
      <c r="O228" s="348"/>
      <c r="P228" s="348"/>
      <c r="Q228" s="348"/>
      <c r="R228" s="348"/>
      <c r="S228" s="348"/>
      <c r="T228" s="348"/>
      <c r="U228" s="348"/>
      <c r="V228" s="348"/>
      <c r="W228" s="348"/>
      <c r="X228" s="348"/>
      <c r="Y228" s="348"/>
      <c r="Z228" s="348"/>
      <c r="AA228" s="348"/>
      <c r="AB228" s="348"/>
      <c r="AC228" s="348"/>
      <c r="AD228" s="348"/>
      <c r="AE228" s="348"/>
    </row>
    <row r="229" spans="1:31" ht="15.75" customHeight="1">
      <c r="A229" s="348"/>
      <c r="B229" s="348"/>
      <c r="C229" s="348"/>
      <c r="D229" s="348"/>
      <c r="E229" s="348"/>
      <c r="F229" s="348"/>
      <c r="G229" s="361"/>
      <c r="H229" s="348"/>
      <c r="I229" s="348"/>
      <c r="J229" s="348"/>
      <c r="K229" s="348"/>
      <c r="L229" s="348"/>
      <c r="M229" s="348"/>
      <c r="N229" s="348"/>
      <c r="O229" s="348"/>
      <c r="P229" s="348"/>
      <c r="Q229" s="348"/>
      <c r="R229" s="348"/>
      <c r="S229" s="348"/>
      <c r="T229" s="348"/>
      <c r="U229" s="348"/>
      <c r="V229" s="348"/>
      <c r="W229" s="348"/>
      <c r="X229" s="348"/>
      <c r="Y229" s="348"/>
      <c r="Z229" s="348"/>
      <c r="AA229" s="348"/>
      <c r="AB229" s="348"/>
      <c r="AC229" s="348"/>
      <c r="AD229" s="348"/>
      <c r="AE229" s="348"/>
    </row>
    <row r="230" spans="1:31" ht="15.75" customHeight="1">
      <c r="A230" s="348"/>
      <c r="B230" s="348"/>
      <c r="C230" s="348"/>
      <c r="D230" s="348"/>
      <c r="E230" s="348"/>
      <c r="F230" s="348"/>
      <c r="G230" s="361"/>
      <c r="H230" s="348"/>
      <c r="I230" s="348"/>
      <c r="J230" s="348"/>
      <c r="K230" s="348"/>
      <c r="L230" s="348"/>
      <c r="M230" s="348"/>
      <c r="N230" s="348"/>
      <c r="O230" s="348"/>
      <c r="P230" s="348"/>
      <c r="Q230" s="348"/>
      <c r="R230" s="348"/>
      <c r="S230" s="348"/>
      <c r="T230" s="348"/>
      <c r="U230" s="348"/>
      <c r="V230" s="348"/>
      <c r="W230" s="348"/>
      <c r="X230" s="348"/>
      <c r="Y230" s="348"/>
      <c r="Z230" s="348"/>
      <c r="AA230" s="348"/>
      <c r="AB230" s="348"/>
      <c r="AC230" s="348"/>
      <c r="AD230" s="348"/>
      <c r="AE230" s="348"/>
    </row>
    <row r="231" spans="1:31" ht="15.75" customHeight="1">
      <c r="A231" s="348"/>
      <c r="B231" s="348"/>
      <c r="C231" s="348"/>
      <c r="D231" s="348"/>
      <c r="E231" s="348"/>
      <c r="F231" s="348"/>
      <c r="G231" s="361"/>
      <c r="H231" s="348"/>
      <c r="I231" s="348"/>
      <c r="J231" s="348"/>
      <c r="K231" s="348"/>
      <c r="L231" s="348"/>
      <c r="M231" s="348"/>
      <c r="N231" s="348"/>
      <c r="O231" s="348"/>
      <c r="P231" s="348"/>
      <c r="Q231" s="348"/>
      <c r="R231" s="348"/>
      <c r="S231" s="348"/>
      <c r="T231" s="348"/>
      <c r="U231" s="348"/>
      <c r="V231" s="348"/>
      <c r="W231" s="348"/>
      <c r="X231" s="348"/>
      <c r="Y231" s="348"/>
      <c r="Z231" s="348"/>
      <c r="AA231" s="348"/>
      <c r="AB231" s="348"/>
      <c r="AC231" s="348"/>
      <c r="AD231" s="348"/>
      <c r="AE231" s="348"/>
    </row>
    <row r="232" spans="1:31" ht="15.75" customHeight="1">
      <c r="A232" s="348"/>
      <c r="B232" s="348"/>
      <c r="C232" s="348"/>
      <c r="D232" s="348"/>
      <c r="E232" s="348"/>
      <c r="F232" s="348"/>
      <c r="G232" s="361"/>
      <c r="H232" s="348"/>
      <c r="I232" s="348"/>
      <c r="J232" s="348"/>
      <c r="K232" s="348"/>
      <c r="L232" s="348"/>
      <c r="M232" s="348"/>
      <c r="N232" s="348"/>
      <c r="O232" s="348"/>
      <c r="P232" s="348"/>
      <c r="Q232" s="348"/>
      <c r="R232" s="348"/>
      <c r="S232" s="348"/>
      <c r="T232" s="348"/>
      <c r="U232" s="348"/>
      <c r="V232" s="348"/>
      <c r="W232" s="348"/>
      <c r="X232" s="348"/>
      <c r="Y232" s="348"/>
      <c r="Z232" s="348"/>
      <c r="AA232" s="348"/>
      <c r="AB232" s="348"/>
      <c r="AC232" s="348"/>
      <c r="AD232" s="348"/>
      <c r="AE232" s="348"/>
    </row>
    <row r="233" spans="1:31" ht="15.75" customHeight="1">
      <c r="A233" s="348"/>
      <c r="B233" s="348"/>
      <c r="C233" s="348"/>
      <c r="D233" s="348"/>
      <c r="E233" s="348"/>
      <c r="F233" s="348"/>
      <c r="G233" s="361"/>
      <c r="H233" s="348"/>
      <c r="I233" s="348"/>
      <c r="J233" s="348"/>
      <c r="K233" s="348"/>
      <c r="L233" s="348"/>
      <c r="M233" s="348"/>
      <c r="N233" s="348"/>
      <c r="O233" s="348"/>
      <c r="P233" s="348"/>
      <c r="Q233" s="348"/>
      <c r="R233" s="348"/>
      <c r="S233" s="348"/>
      <c r="T233" s="348"/>
      <c r="U233" s="348"/>
      <c r="V233" s="348"/>
      <c r="W233" s="348"/>
      <c r="X233" s="348"/>
      <c r="Y233" s="348"/>
      <c r="Z233" s="348"/>
      <c r="AA233" s="348"/>
      <c r="AB233" s="348"/>
      <c r="AC233" s="348"/>
      <c r="AD233" s="348"/>
      <c r="AE233" s="348"/>
    </row>
    <row r="234" spans="1:31" ht="15.75" customHeight="1">
      <c r="A234" s="348"/>
      <c r="B234" s="348"/>
      <c r="C234" s="348"/>
      <c r="D234" s="348"/>
      <c r="E234" s="348"/>
      <c r="F234" s="348"/>
      <c r="G234" s="361"/>
      <c r="H234" s="348"/>
      <c r="I234" s="348"/>
      <c r="J234" s="348"/>
      <c r="K234" s="348"/>
      <c r="L234" s="348"/>
      <c r="M234" s="348"/>
      <c r="N234" s="348"/>
      <c r="O234" s="348"/>
      <c r="P234" s="348"/>
      <c r="Q234" s="348"/>
      <c r="R234" s="348"/>
      <c r="S234" s="348"/>
      <c r="T234" s="348"/>
      <c r="U234" s="348"/>
      <c r="V234" s="348"/>
      <c r="W234" s="348"/>
      <c r="X234" s="348"/>
      <c r="Y234" s="348"/>
      <c r="Z234" s="348"/>
      <c r="AA234" s="348"/>
      <c r="AB234" s="348"/>
      <c r="AC234" s="348"/>
      <c r="AD234" s="348"/>
      <c r="AE234" s="348"/>
    </row>
    <row r="235" spans="1:31" ht="15.75" customHeight="1">
      <c r="A235" s="348"/>
      <c r="B235" s="348"/>
      <c r="C235" s="348"/>
      <c r="D235" s="348"/>
      <c r="E235" s="348"/>
      <c r="F235" s="348"/>
      <c r="G235" s="361"/>
      <c r="H235" s="348"/>
      <c r="I235" s="348"/>
      <c r="J235" s="348"/>
      <c r="K235" s="348"/>
      <c r="L235" s="348"/>
      <c r="M235" s="348"/>
      <c r="N235" s="348"/>
      <c r="O235" s="348"/>
      <c r="P235" s="348"/>
      <c r="Q235" s="348"/>
      <c r="R235" s="348"/>
      <c r="S235" s="348"/>
      <c r="T235" s="348"/>
      <c r="U235" s="348"/>
      <c r="V235" s="348"/>
      <c r="W235" s="348"/>
      <c r="X235" s="348"/>
      <c r="Y235" s="348"/>
      <c r="Z235" s="348"/>
      <c r="AA235" s="348"/>
      <c r="AB235" s="348"/>
      <c r="AC235" s="348"/>
      <c r="AD235" s="348"/>
      <c r="AE235" s="348"/>
    </row>
    <row r="236" spans="1:31" ht="15.75" customHeight="1">
      <c r="A236" s="348"/>
      <c r="B236" s="348"/>
      <c r="C236" s="348"/>
      <c r="D236" s="348"/>
      <c r="E236" s="348"/>
      <c r="F236" s="348"/>
      <c r="G236" s="361"/>
      <c r="H236" s="348"/>
      <c r="I236" s="348"/>
      <c r="J236" s="348"/>
      <c r="K236" s="348"/>
      <c r="L236" s="348"/>
      <c r="M236" s="348"/>
      <c r="N236" s="348"/>
      <c r="O236" s="348"/>
      <c r="P236" s="348"/>
      <c r="Q236" s="348"/>
      <c r="R236" s="348"/>
      <c r="S236" s="348"/>
      <c r="T236" s="348"/>
      <c r="U236" s="348"/>
      <c r="V236" s="348"/>
      <c r="W236" s="348"/>
      <c r="X236" s="348"/>
      <c r="Y236" s="348"/>
      <c r="Z236" s="348"/>
      <c r="AA236" s="348"/>
      <c r="AB236" s="348"/>
      <c r="AC236" s="348"/>
      <c r="AD236" s="348"/>
      <c r="AE236" s="348"/>
    </row>
    <row r="237" spans="1:31" ht="15.75" customHeight="1">
      <c r="A237" s="348"/>
      <c r="B237" s="348"/>
      <c r="C237" s="348"/>
      <c r="D237" s="348"/>
      <c r="E237" s="348"/>
      <c r="F237" s="348"/>
      <c r="G237" s="361"/>
      <c r="H237" s="348"/>
      <c r="I237" s="348"/>
      <c r="J237" s="348"/>
      <c r="K237" s="348"/>
      <c r="L237" s="348"/>
      <c r="M237" s="348"/>
      <c r="N237" s="348"/>
      <c r="O237" s="348"/>
      <c r="P237" s="348"/>
      <c r="Q237" s="348"/>
      <c r="R237" s="348"/>
      <c r="S237" s="348"/>
      <c r="T237" s="348"/>
      <c r="U237" s="348"/>
      <c r="V237" s="348"/>
      <c r="W237" s="348"/>
      <c r="X237" s="348"/>
      <c r="Y237" s="348"/>
      <c r="Z237" s="348"/>
      <c r="AA237" s="348"/>
      <c r="AB237" s="348"/>
      <c r="AC237" s="348"/>
      <c r="AD237" s="348"/>
      <c r="AE237" s="348"/>
    </row>
    <row r="238" spans="1:31" ht="15.75" customHeight="1">
      <c r="A238" s="348"/>
      <c r="B238" s="348"/>
      <c r="C238" s="348"/>
      <c r="D238" s="348"/>
      <c r="E238" s="348"/>
      <c r="F238" s="348"/>
      <c r="G238" s="361"/>
      <c r="H238" s="348"/>
      <c r="I238" s="348"/>
      <c r="J238" s="348"/>
      <c r="K238" s="348"/>
      <c r="L238" s="348"/>
      <c r="M238" s="348"/>
      <c r="N238" s="348"/>
      <c r="O238" s="348"/>
      <c r="P238" s="348"/>
      <c r="Q238" s="348"/>
      <c r="R238" s="348"/>
      <c r="S238" s="348"/>
      <c r="T238" s="348"/>
      <c r="U238" s="348"/>
      <c r="V238" s="348"/>
      <c r="W238" s="348"/>
      <c r="X238" s="348"/>
      <c r="Y238" s="348"/>
      <c r="Z238" s="348"/>
      <c r="AA238" s="348"/>
      <c r="AB238" s="348"/>
      <c r="AC238" s="348"/>
      <c r="AD238" s="348"/>
      <c r="AE238" s="348"/>
    </row>
    <row r="239" spans="1:31" ht="15.75" customHeight="1">
      <c r="A239" s="348"/>
      <c r="B239" s="348"/>
      <c r="C239" s="348"/>
      <c r="D239" s="348"/>
      <c r="E239" s="348"/>
      <c r="F239" s="348"/>
      <c r="G239" s="361"/>
      <c r="H239" s="348"/>
      <c r="I239" s="348"/>
      <c r="J239" s="348"/>
      <c r="K239" s="348"/>
      <c r="L239" s="348"/>
      <c r="M239" s="348"/>
      <c r="N239" s="348"/>
      <c r="O239" s="348"/>
      <c r="P239" s="348"/>
      <c r="Q239" s="348"/>
      <c r="R239" s="348"/>
      <c r="S239" s="348"/>
      <c r="T239" s="348"/>
      <c r="U239" s="348"/>
      <c r="V239" s="348"/>
      <c r="W239" s="348"/>
      <c r="X239" s="348"/>
      <c r="Y239" s="348"/>
      <c r="Z239" s="348"/>
      <c r="AA239" s="348"/>
      <c r="AB239" s="348"/>
      <c r="AC239" s="348"/>
      <c r="AD239" s="348"/>
      <c r="AE239" s="348"/>
    </row>
    <row r="240" spans="1:31" ht="15.75" customHeight="1">
      <c r="A240" s="348"/>
      <c r="B240" s="348"/>
      <c r="C240" s="348"/>
      <c r="D240" s="348"/>
      <c r="E240" s="348"/>
      <c r="F240" s="348"/>
      <c r="G240" s="361"/>
      <c r="H240" s="348"/>
      <c r="I240" s="348"/>
      <c r="J240" s="348"/>
      <c r="K240" s="348"/>
      <c r="L240" s="348"/>
      <c r="M240" s="348"/>
      <c r="N240" s="348"/>
      <c r="O240" s="348"/>
      <c r="P240" s="348"/>
      <c r="Q240" s="348"/>
      <c r="R240" s="348"/>
      <c r="S240" s="348"/>
      <c r="T240" s="348"/>
      <c r="U240" s="348"/>
      <c r="V240" s="348"/>
      <c r="W240" s="348"/>
      <c r="X240" s="348"/>
      <c r="Y240" s="348"/>
      <c r="Z240" s="348"/>
      <c r="AA240" s="348"/>
      <c r="AB240" s="348"/>
      <c r="AC240" s="348"/>
      <c r="AD240" s="348"/>
      <c r="AE240" s="348"/>
    </row>
    <row r="241" spans="1:31" ht="15.75" customHeight="1">
      <c r="A241" s="348"/>
      <c r="B241" s="348"/>
      <c r="C241" s="348"/>
      <c r="D241" s="348"/>
      <c r="E241" s="348"/>
      <c r="F241" s="348"/>
      <c r="G241" s="361"/>
      <c r="H241" s="348"/>
      <c r="I241" s="348"/>
      <c r="J241" s="348"/>
      <c r="K241" s="348"/>
      <c r="L241" s="348"/>
      <c r="M241" s="348"/>
      <c r="N241" s="348"/>
      <c r="O241" s="348"/>
      <c r="P241" s="348"/>
      <c r="Q241" s="348"/>
      <c r="R241" s="348"/>
      <c r="S241" s="348"/>
      <c r="T241" s="348"/>
      <c r="U241" s="348"/>
      <c r="V241" s="348"/>
      <c r="W241" s="348"/>
      <c r="X241" s="348"/>
      <c r="Y241" s="348"/>
      <c r="Z241" s="348"/>
      <c r="AA241" s="348"/>
      <c r="AB241" s="348"/>
      <c r="AC241" s="348"/>
      <c r="AD241" s="348"/>
      <c r="AE241" s="348"/>
    </row>
    <row r="242" spans="1:31" ht="15.75" customHeight="1">
      <c r="A242" s="348"/>
      <c r="B242" s="348"/>
      <c r="C242" s="348"/>
      <c r="D242" s="348"/>
      <c r="E242" s="348"/>
      <c r="F242" s="348"/>
      <c r="G242" s="361"/>
      <c r="H242" s="348"/>
      <c r="I242" s="348"/>
      <c r="J242" s="348"/>
      <c r="K242" s="348"/>
      <c r="L242" s="348"/>
      <c r="M242" s="348"/>
      <c r="N242" s="348"/>
      <c r="O242" s="348"/>
      <c r="P242" s="348"/>
      <c r="Q242" s="348"/>
      <c r="R242" s="348"/>
      <c r="S242" s="348"/>
      <c r="T242" s="348"/>
      <c r="U242" s="348"/>
      <c r="V242" s="348"/>
      <c r="W242" s="348"/>
      <c r="X242" s="348"/>
      <c r="Y242" s="348"/>
      <c r="Z242" s="348"/>
      <c r="AA242" s="348"/>
      <c r="AB242" s="348"/>
      <c r="AC242" s="348"/>
      <c r="AD242" s="348"/>
      <c r="AE242" s="348"/>
    </row>
    <row r="243" spans="1:31" ht="15.75" customHeight="1">
      <c r="A243" s="348"/>
      <c r="B243" s="348"/>
      <c r="C243" s="348"/>
      <c r="D243" s="348"/>
      <c r="E243" s="348"/>
      <c r="F243" s="348"/>
      <c r="G243" s="361"/>
      <c r="H243" s="348"/>
      <c r="I243" s="348"/>
      <c r="J243" s="348"/>
      <c r="K243" s="348"/>
      <c r="L243" s="348"/>
      <c r="M243" s="348"/>
      <c r="N243" s="348"/>
      <c r="O243" s="348"/>
      <c r="P243" s="348"/>
      <c r="Q243" s="348"/>
      <c r="R243" s="348"/>
      <c r="S243" s="348"/>
      <c r="T243" s="348"/>
      <c r="U243" s="348"/>
      <c r="V243" s="348"/>
      <c r="W243" s="348"/>
      <c r="X243" s="348"/>
      <c r="Y243" s="348"/>
      <c r="Z243" s="348"/>
      <c r="AA243" s="348"/>
      <c r="AB243" s="348"/>
      <c r="AC243" s="348"/>
      <c r="AD243" s="348"/>
      <c r="AE243" s="348"/>
    </row>
    <row r="244" spans="1:31" ht="15.75" customHeight="1">
      <c r="A244" s="348"/>
      <c r="B244" s="348"/>
      <c r="C244" s="348"/>
      <c r="D244" s="348"/>
      <c r="E244" s="348"/>
      <c r="F244" s="348"/>
      <c r="G244" s="361"/>
      <c r="H244" s="348"/>
      <c r="I244" s="348"/>
      <c r="J244" s="348"/>
      <c r="K244" s="348"/>
      <c r="L244" s="348"/>
      <c r="M244" s="348"/>
      <c r="N244" s="348"/>
      <c r="O244" s="348"/>
      <c r="P244" s="348"/>
      <c r="Q244" s="348"/>
      <c r="R244" s="348"/>
      <c r="S244" s="348"/>
      <c r="T244" s="348"/>
      <c r="U244" s="348"/>
      <c r="V244" s="348"/>
      <c r="W244" s="348"/>
      <c r="X244" s="348"/>
      <c r="Y244" s="348"/>
      <c r="Z244" s="348"/>
      <c r="AA244" s="348"/>
      <c r="AB244" s="348"/>
      <c r="AC244" s="348"/>
      <c r="AD244" s="348"/>
      <c r="AE244" s="348"/>
    </row>
    <row r="245" spans="1:31" ht="15.75" customHeight="1">
      <c r="A245" s="348"/>
      <c r="B245" s="348"/>
      <c r="C245" s="348"/>
      <c r="D245" s="348"/>
      <c r="E245" s="348"/>
      <c r="F245" s="348"/>
      <c r="G245" s="361"/>
      <c r="H245" s="348"/>
      <c r="I245" s="348"/>
      <c r="J245" s="348"/>
      <c r="K245" s="348"/>
      <c r="L245" s="348"/>
      <c r="M245" s="348"/>
      <c r="N245" s="348"/>
      <c r="O245" s="348"/>
      <c r="P245" s="348"/>
      <c r="Q245" s="348"/>
      <c r="R245" s="348"/>
      <c r="S245" s="348"/>
      <c r="T245" s="348"/>
      <c r="U245" s="348"/>
      <c r="V245" s="348"/>
      <c r="W245" s="348"/>
      <c r="X245" s="348"/>
      <c r="Y245" s="348"/>
      <c r="Z245" s="348"/>
      <c r="AA245" s="348"/>
      <c r="AB245" s="348"/>
      <c r="AC245" s="348"/>
      <c r="AD245" s="348"/>
      <c r="AE245" s="348"/>
    </row>
    <row r="246" spans="1:31" ht="15.75" customHeight="1">
      <c r="A246" s="348"/>
      <c r="B246" s="348"/>
      <c r="C246" s="348"/>
      <c r="D246" s="348"/>
      <c r="E246" s="348"/>
      <c r="F246" s="348"/>
      <c r="G246" s="361"/>
      <c r="H246" s="348"/>
      <c r="I246" s="348"/>
      <c r="J246" s="348"/>
      <c r="K246" s="348"/>
      <c r="L246" s="348"/>
      <c r="M246" s="348"/>
      <c r="N246" s="348"/>
      <c r="O246" s="348"/>
      <c r="P246" s="348"/>
      <c r="Q246" s="348"/>
      <c r="R246" s="348"/>
      <c r="S246" s="348"/>
      <c r="T246" s="348"/>
      <c r="U246" s="348"/>
      <c r="V246" s="348"/>
      <c r="W246" s="348"/>
      <c r="X246" s="348"/>
      <c r="Y246" s="348"/>
      <c r="Z246" s="348"/>
      <c r="AA246" s="348"/>
      <c r="AB246" s="348"/>
      <c r="AC246" s="348"/>
      <c r="AD246" s="348"/>
      <c r="AE246" s="348"/>
    </row>
    <row r="247" spans="1:31" ht="15.75" customHeight="1">
      <c r="A247" s="348"/>
      <c r="B247" s="348"/>
      <c r="C247" s="348"/>
      <c r="D247" s="348"/>
      <c r="E247" s="348"/>
      <c r="F247" s="348"/>
      <c r="G247" s="361"/>
      <c r="H247" s="348"/>
      <c r="I247" s="348"/>
      <c r="J247" s="348"/>
      <c r="K247" s="348"/>
      <c r="L247" s="348"/>
      <c r="M247" s="348"/>
      <c r="N247" s="348"/>
      <c r="O247" s="348"/>
      <c r="P247" s="348"/>
      <c r="Q247" s="348"/>
      <c r="R247" s="348"/>
      <c r="S247" s="348"/>
      <c r="T247" s="348"/>
      <c r="U247" s="348"/>
      <c r="V247" s="348"/>
      <c r="W247" s="348"/>
      <c r="X247" s="348"/>
      <c r="Y247" s="348"/>
      <c r="Z247" s="348"/>
      <c r="AA247" s="348"/>
      <c r="AB247" s="348"/>
      <c r="AC247" s="348"/>
      <c r="AD247" s="348"/>
      <c r="AE247" s="348"/>
    </row>
    <row r="248" spans="1:31" ht="15.75" customHeight="1">
      <c r="A248" s="348"/>
      <c r="B248" s="348"/>
      <c r="C248" s="348"/>
      <c r="D248" s="348"/>
      <c r="E248" s="348"/>
      <c r="F248" s="348"/>
      <c r="G248" s="361"/>
      <c r="H248" s="348"/>
      <c r="I248" s="348"/>
      <c r="J248" s="348"/>
      <c r="K248" s="348"/>
      <c r="L248" s="348"/>
      <c r="M248" s="348"/>
      <c r="N248" s="348"/>
      <c r="O248" s="348"/>
      <c r="P248" s="348"/>
      <c r="Q248" s="348"/>
      <c r="R248" s="348"/>
      <c r="S248" s="348"/>
      <c r="T248" s="348"/>
      <c r="U248" s="348"/>
      <c r="V248" s="348"/>
      <c r="W248" s="348"/>
      <c r="X248" s="348"/>
      <c r="Y248" s="348"/>
      <c r="Z248" s="348"/>
      <c r="AA248" s="348"/>
      <c r="AB248" s="348"/>
      <c r="AC248" s="348"/>
      <c r="AD248" s="348"/>
      <c r="AE248" s="348"/>
    </row>
    <row r="249" spans="1:31" ht="15.75" customHeight="1">
      <c r="A249" s="348"/>
      <c r="B249" s="348"/>
      <c r="C249" s="348"/>
      <c r="D249" s="348"/>
      <c r="E249" s="348"/>
      <c r="F249" s="348"/>
      <c r="G249" s="361"/>
      <c r="H249" s="348"/>
      <c r="I249" s="348"/>
      <c r="J249" s="348"/>
      <c r="K249" s="348"/>
      <c r="L249" s="348"/>
      <c r="M249" s="348"/>
      <c r="N249" s="348"/>
      <c r="O249" s="348"/>
      <c r="P249" s="348"/>
      <c r="Q249" s="348"/>
      <c r="R249" s="348"/>
      <c r="S249" s="348"/>
      <c r="T249" s="348"/>
      <c r="U249" s="348"/>
      <c r="V249" s="348"/>
      <c r="W249" s="348"/>
      <c r="X249" s="348"/>
      <c r="Y249" s="348"/>
      <c r="Z249" s="348"/>
      <c r="AA249" s="348"/>
      <c r="AB249" s="348"/>
      <c r="AC249" s="348"/>
      <c r="AD249" s="348"/>
      <c r="AE249" s="348"/>
    </row>
    <row r="250" spans="1:31" ht="15.75" customHeight="1">
      <c r="A250" s="348"/>
      <c r="B250" s="348"/>
      <c r="C250" s="348"/>
      <c r="D250" s="348"/>
      <c r="E250" s="348"/>
      <c r="F250" s="348"/>
      <c r="G250" s="361"/>
      <c r="H250" s="348"/>
      <c r="I250" s="348"/>
      <c r="J250" s="348"/>
      <c r="K250" s="348"/>
      <c r="L250" s="348"/>
      <c r="M250" s="348"/>
      <c r="N250" s="348"/>
      <c r="O250" s="348"/>
      <c r="P250" s="348"/>
      <c r="Q250" s="348"/>
      <c r="R250" s="348"/>
      <c r="S250" s="348"/>
      <c r="T250" s="348"/>
      <c r="U250" s="348"/>
      <c r="V250" s="348"/>
      <c r="W250" s="348"/>
      <c r="X250" s="348"/>
      <c r="Y250" s="348"/>
      <c r="Z250" s="348"/>
      <c r="AA250" s="348"/>
      <c r="AB250" s="348"/>
      <c r="AC250" s="348"/>
      <c r="AD250" s="348"/>
      <c r="AE250" s="348"/>
    </row>
    <row r="251" spans="1:31" ht="15.75" customHeight="1">
      <c r="A251" s="348"/>
      <c r="B251" s="348"/>
      <c r="C251" s="348"/>
      <c r="D251" s="348"/>
      <c r="E251" s="348"/>
      <c r="F251" s="348"/>
      <c r="G251" s="361"/>
      <c r="H251" s="348"/>
      <c r="I251" s="348"/>
      <c r="J251" s="348"/>
      <c r="K251" s="348"/>
      <c r="L251" s="348"/>
      <c r="M251" s="348"/>
      <c r="N251" s="348"/>
      <c r="O251" s="348"/>
      <c r="P251" s="348"/>
      <c r="Q251" s="348"/>
      <c r="R251" s="348"/>
      <c r="S251" s="348"/>
      <c r="T251" s="348"/>
      <c r="U251" s="348"/>
      <c r="V251" s="348"/>
      <c r="W251" s="348"/>
      <c r="X251" s="348"/>
      <c r="Y251" s="348"/>
      <c r="Z251" s="348"/>
      <c r="AA251" s="348"/>
      <c r="AB251" s="348"/>
      <c r="AC251" s="348"/>
      <c r="AD251" s="348"/>
      <c r="AE251" s="348"/>
    </row>
    <row r="252" spans="1:31" ht="15.75" customHeight="1">
      <c r="A252" s="348"/>
      <c r="B252" s="348"/>
      <c r="C252" s="348"/>
      <c r="D252" s="348"/>
      <c r="E252" s="348"/>
      <c r="F252" s="348"/>
      <c r="G252" s="361"/>
      <c r="H252" s="348"/>
      <c r="I252" s="348"/>
      <c r="J252" s="348"/>
      <c r="K252" s="348"/>
      <c r="L252" s="348"/>
      <c r="M252" s="348"/>
      <c r="N252" s="348"/>
      <c r="O252" s="348"/>
      <c r="P252" s="348"/>
      <c r="Q252" s="348"/>
      <c r="R252" s="348"/>
      <c r="S252" s="348"/>
      <c r="T252" s="348"/>
      <c r="U252" s="348"/>
      <c r="V252" s="348"/>
      <c r="W252" s="348"/>
      <c r="X252" s="348"/>
      <c r="Y252" s="348"/>
      <c r="Z252" s="348"/>
      <c r="AA252" s="348"/>
      <c r="AB252" s="348"/>
      <c r="AC252" s="348"/>
      <c r="AD252" s="348"/>
      <c r="AE252" s="348"/>
    </row>
    <row r="253" spans="1:31" ht="15.75" customHeight="1">
      <c r="A253" s="348"/>
      <c r="B253" s="348"/>
      <c r="C253" s="348"/>
      <c r="D253" s="348"/>
      <c r="E253" s="348"/>
      <c r="F253" s="348"/>
      <c r="G253" s="361"/>
      <c r="H253" s="348"/>
      <c r="I253" s="348"/>
      <c r="J253" s="348"/>
      <c r="K253" s="348"/>
      <c r="L253" s="348"/>
      <c r="M253" s="348"/>
      <c r="N253" s="348"/>
      <c r="O253" s="348"/>
      <c r="P253" s="348"/>
      <c r="Q253" s="348"/>
      <c r="R253" s="348"/>
      <c r="S253" s="348"/>
      <c r="T253" s="348"/>
      <c r="U253" s="348"/>
      <c r="V253" s="348"/>
      <c r="W253" s="348"/>
      <c r="X253" s="348"/>
      <c r="Y253" s="348"/>
      <c r="Z253" s="348"/>
      <c r="AA253" s="348"/>
      <c r="AB253" s="348"/>
      <c r="AC253" s="348"/>
      <c r="AD253" s="348"/>
      <c r="AE253" s="348"/>
    </row>
    <row r="254" spans="1:31" ht="15.75" customHeight="1">
      <c r="A254" s="348"/>
      <c r="B254" s="348"/>
      <c r="C254" s="348"/>
      <c r="D254" s="348"/>
      <c r="E254" s="348"/>
      <c r="F254" s="348"/>
      <c r="G254" s="361"/>
      <c r="H254" s="348"/>
      <c r="I254" s="348"/>
      <c r="J254" s="348"/>
      <c r="K254" s="348"/>
      <c r="L254" s="348"/>
      <c r="M254" s="348"/>
      <c r="N254" s="348"/>
      <c r="O254" s="348"/>
      <c r="P254" s="348"/>
      <c r="Q254" s="348"/>
      <c r="R254" s="348"/>
      <c r="S254" s="348"/>
      <c r="T254" s="348"/>
      <c r="U254" s="348"/>
      <c r="V254" s="348"/>
      <c r="W254" s="348"/>
      <c r="X254" s="348"/>
      <c r="Y254" s="348"/>
      <c r="Z254" s="348"/>
      <c r="AA254" s="348"/>
      <c r="AB254" s="348"/>
      <c r="AC254" s="348"/>
      <c r="AD254" s="348"/>
      <c r="AE254" s="348"/>
    </row>
    <row r="255" spans="1:31" ht="15.75" customHeight="1">
      <c r="A255" s="348"/>
      <c r="B255" s="348"/>
      <c r="C255" s="348"/>
      <c r="D255" s="348"/>
      <c r="E255" s="348"/>
      <c r="F255" s="348"/>
      <c r="G255" s="361"/>
      <c r="H255" s="348"/>
      <c r="I255" s="348"/>
      <c r="J255" s="348"/>
      <c r="K255" s="348"/>
      <c r="L255" s="348"/>
      <c r="M255" s="348"/>
      <c r="N255" s="348"/>
      <c r="O255" s="348"/>
      <c r="P255" s="348"/>
      <c r="Q255" s="348"/>
      <c r="R255" s="348"/>
      <c r="S255" s="348"/>
      <c r="T255" s="348"/>
      <c r="U255" s="348"/>
      <c r="V255" s="348"/>
      <c r="W255" s="348"/>
      <c r="X255" s="348"/>
      <c r="Y255" s="348"/>
      <c r="Z255" s="348"/>
      <c r="AA255" s="348"/>
      <c r="AB255" s="348"/>
      <c r="AC255" s="348"/>
      <c r="AD255" s="348"/>
      <c r="AE255" s="348"/>
    </row>
    <row r="256" spans="1:31" ht="15.75" customHeight="1">
      <c r="A256" s="348"/>
      <c r="B256" s="348"/>
      <c r="C256" s="348"/>
      <c r="D256" s="348"/>
      <c r="E256" s="348"/>
      <c r="F256" s="348"/>
      <c r="G256" s="361"/>
      <c r="H256" s="348"/>
      <c r="I256" s="348"/>
      <c r="J256" s="348"/>
      <c r="K256" s="348"/>
      <c r="L256" s="348"/>
      <c r="M256" s="348"/>
      <c r="N256" s="348"/>
      <c r="O256" s="348"/>
      <c r="P256" s="348"/>
      <c r="Q256" s="348"/>
      <c r="R256" s="348"/>
      <c r="S256" s="348"/>
      <c r="T256" s="348"/>
      <c r="U256" s="348"/>
      <c r="V256" s="348"/>
      <c r="W256" s="348"/>
      <c r="X256" s="348"/>
      <c r="Y256" s="348"/>
      <c r="Z256" s="348"/>
      <c r="AA256" s="348"/>
      <c r="AB256" s="348"/>
      <c r="AC256" s="348"/>
      <c r="AD256" s="348"/>
      <c r="AE256" s="348"/>
    </row>
    <row r="257" spans="1:31" ht="15.75" customHeight="1">
      <c r="A257" s="348"/>
      <c r="B257" s="348"/>
      <c r="C257" s="348"/>
      <c r="D257" s="348"/>
      <c r="E257" s="348"/>
      <c r="F257" s="348"/>
      <c r="G257" s="361"/>
      <c r="H257" s="348"/>
      <c r="I257" s="348"/>
      <c r="J257" s="348"/>
      <c r="K257" s="348"/>
      <c r="L257" s="348"/>
      <c r="M257" s="348"/>
      <c r="N257" s="348"/>
      <c r="O257" s="348"/>
      <c r="P257" s="348"/>
      <c r="Q257" s="348"/>
      <c r="R257" s="348"/>
      <c r="S257" s="348"/>
      <c r="T257" s="348"/>
      <c r="U257" s="348"/>
      <c r="V257" s="348"/>
      <c r="W257" s="348"/>
      <c r="X257" s="348"/>
      <c r="Y257" s="348"/>
      <c r="Z257" s="348"/>
      <c r="AA257" s="348"/>
      <c r="AB257" s="348"/>
      <c r="AC257" s="348"/>
      <c r="AD257" s="348"/>
      <c r="AE257" s="348"/>
    </row>
    <row r="258" spans="1:31" ht="15.75" customHeight="1">
      <c r="A258" s="348"/>
      <c r="B258" s="348"/>
      <c r="C258" s="348"/>
      <c r="D258" s="348"/>
      <c r="E258" s="348"/>
      <c r="F258" s="348"/>
      <c r="G258" s="361"/>
      <c r="H258" s="348"/>
      <c r="I258" s="348"/>
      <c r="J258" s="348"/>
      <c r="K258" s="348"/>
      <c r="L258" s="348"/>
      <c r="M258" s="348"/>
      <c r="N258" s="348"/>
      <c r="O258" s="348"/>
      <c r="P258" s="348"/>
      <c r="Q258" s="348"/>
      <c r="R258" s="348"/>
      <c r="S258" s="348"/>
      <c r="T258" s="348"/>
      <c r="U258" s="348"/>
      <c r="V258" s="348"/>
      <c r="W258" s="348"/>
      <c r="X258" s="348"/>
      <c r="Y258" s="348"/>
      <c r="Z258" s="348"/>
      <c r="AA258" s="348"/>
      <c r="AB258" s="348"/>
      <c r="AC258" s="348"/>
      <c r="AD258" s="348"/>
      <c r="AE258" s="348"/>
    </row>
    <row r="259" spans="1:31" ht="15.75" customHeight="1">
      <c r="A259" s="348"/>
      <c r="B259" s="348"/>
      <c r="C259" s="348"/>
      <c r="D259" s="348"/>
      <c r="E259" s="348"/>
      <c r="F259" s="348"/>
      <c r="G259" s="361"/>
      <c r="H259" s="348"/>
      <c r="I259" s="348"/>
      <c r="J259" s="348"/>
      <c r="K259" s="348"/>
      <c r="L259" s="348"/>
      <c r="M259" s="348"/>
      <c r="N259" s="348"/>
      <c r="O259" s="348"/>
      <c r="P259" s="348"/>
      <c r="Q259" s="348"/>
      <c r="R259" s="348"/>
      <c r="S259" s="348"/>
      <c r="T259" s="348"/>
      <c r="U259" s="348"/>
      <c r="V259" s="348"/>
      <c r="W259" s="348"/>
      <c r="X259" s="348"/>
      <c r="Y259" s="348"/>
      <c r="Z259" s="348"/>
      <c r="AA259" s="348"/>
      <c r="AB259" s="348"/>
      <c r="AC259" s="348"/>
      <c r="AD259" s="348"/>
      <c r="AE259" s="348"/>
    </row>
    <row r="260" spans="1:31" ht="15.75" customHeight="1">
      <c r="A260" s="348"/>
      <c r="B260" s="348"/>
      <c r="C260" s="348"/>
      <c r="D260" s="348"/>
      <c r="E260" s="348"/>
      <c r="F260" s="348"/>
      <c r="G260" s="361"/>
      <c r="H260" s="348"/>
      <c r="I260" s="348"/>
      <c r="J260" s="348"/>
      <c r="K260" s="348"/>
      <c r="L260" s="348"/>
      <c r="M260" s="348"/>
      <c r="N260" s="348"/>
      <c r="O260" s="348"/>
      <c r="P260" s="348"/>
      <c r="Q260" s="348"/>
      <c r="R260" s="348"/>
      <c r="S260" s="348"/>
      <c r="T260" s="348"/>
      <c r="U260" s="348"/>
      <c r="V260" s="348"/>
      <c r="W260" s="348"/>
      <c r="X260" s="348"/>
      <c r="Y260" s="348"/>
      <c r="Z260" s="348"/>
      <c r="AA260" s="348"/>
      <c r="AB260" s="348"/>
      <c r="AC260" s="348"/>
      <c r="AD260" s="348"/>
      <c r="AE260" s="348"/>
    </row>
    <row r="261" spans="1:31" ht="15.75" customHeight="1">
      <c r="A261" s="348"/>
      <c r="B261" s="348"/>
      <c r="C261" s="348"/>
      <c r="D261" s="348"/>
      <c r="E261" s="348"/>
      <c r="F261" s="348"/>
      <c r="G261" s="361"/>
      <c r="H261" s="348"/>
      <c r="I261" s="348"/>
      <c r="J261" s="348"/>
      <c r="K261" s="348"/>
      <c r="L261" s="348"/>
      <c r="M261" s="348"/>
      <c r="N261" s="348"/>
      <c r="O261" s="348"/>
      <c r="P261" s="348"/>
      <c r="Q261" s="348"/>
      <c r="R261" s="348"/>
      <c r="S261" s="348"/>
      <c r="T261" s="348"/>
      <c r="U261" s="348"/>
      <c r="V261" s="348"/>
      <c r="W261" s="348"/>
      <c r="X261" s="348"/>
      <c r="Y261" s="348"/>
      <c r="Z261" s="348"/>
      <c r="AA261" s="348"/>
      <c r="AB261" s="348"/>
      <c r="AC261" s="348"/>
      <c r="AD261" s="348"/>
      <c r="AE261" s="348"/>
    </row>
    <row r="262" spans="1:31" ht="15.75" customHeight="1">
      <c r="A262" s="348"/>
      <c r="B262" s="348"/>
      <c r="C262" s="348"/>
      <c r="D262" s="348"/>
      <c r="E262" s="348"/>
      <c r="F262" s="348"/>
      <c r="G262" s="361"/>
      <c r="H262" s="348"/>
      <c r="I262" s="348"/>
      <c r="J262" s="348"/>
      <c r="K262" s="348"/>
      <c r="L262" s="348"/>
      <c r="M262" s="348"/>
      <c r="N262" s="348"/>
      <c r="O262" s="348"/>
      <c r="P262" s="348"/>
      <c r="Q262" s="348"/>
      <c r="R262" s="348"/>
      <c r="S262" s="348"/>
      <c r="T262" s="348"/>
      <c r="U262" s="348"/>
      <c r="V262" s="348"/>
      <c r="W262" s="348"/>
      <c r="X262" s="348"/>
      <c r="Y262" s="348"/>
      <c r="Z262" s="348"/>
      <c r="AA262" s="348"/>
      <c r="AB262" s="348"/>
      <c r="AC262" s="348"/>
      <c r="AD262" s="348"/>
      <c r="AE262" s="348"/>
    </row>
    <row r="263" spans="1:31" ht="15.75" customHeight="1">
      <c r="A263" s="348"/>
      <c r="B263" s="348"/>
      <c r="C263" s="348"/>
      <c r="D263" s="348"/>
      <c r="E263" s="348"/>
      <c r="F263" s="348"/>
      <c r="G263" s="361"/>
      <c r="H263" s="348"/>
      <c r="I263" s="348"/>
      <c r="J263" s="348"/>
      <c r="K263" s="348"/>
      <c r="L263" s="348"/>
      <c r="M263" s="348"/>
      <c r="N263" s="348"/>
      <c r="O263" s="348"/>
      <c r="P263" s="348"/>
      <c r="Q263" s="348"/>
      <c r="R263" s="348"/>
      <c r="S263" s="348"/>
      <c r="T263" s="348"/>
      <c r="U263" s="348"/>
      <c r="V263" s="348"/>
      <c r="W263" s="348"/>
      <c r="X263" s="348"/>
      <c r="Y263" s="348"/>
      <c r="Z263" s="348"/>
      <c r="AA263" s="348"/>
      <c r="AB263" s="348"/>
      <c r="AC263" s="348"/>
      <c r="AD263" s="348"/>
      <c r="AE263" s="348"/>
    </row>
    <row r="264" spans="1:31" ht="15.75" customHeight="1">
      <c r="A264" s="348"/>
      <c r="B264" s="348"/>
      <c r="C264" s="348"/>
      <c r="D264" s="348"/>
      <c r="E264" s="348"/>
      <c r="F264" s="348"/>
      <c r="G264" s="361"/>
      <c r="H264" s="348"/>
      <c r="I264" s="348"/>
      <c r="J264" s="348"/>
      <c r="K264" s="348"/>
      <c r="L264" s="348"/>
      <c r="M264" s="348"/>
      <c r="N264" s="348"/>
      <c r="O264" s="348"/>
      <c r="P264" s="348"/>
      <c r="Q264" s="348"/>
      <c r="R264" s="348"/>
      <c r="S264" s="348"/>
      <c r="T264" s="348"/>
      <c r="U264" s="348"/>
      <c r="V264" s="348"/>
      <c r="W264" s="348"/>
      <c r="X264" s="348"/>
      <c r="Y264" s="348"/>
      <c r="Z264" s="348"/>
      <c r="AA264" s="348"/>
      <c r="AB264" s="348"/>
      <c r="AC264" s="348"/>
      <c r="AD264" s="348"/>
      <c r="AE264" s="348"/>
    </row>
    <row r="265" spans="1:31" ht="15.75" customHeight="1">
      <c r="A265" s="348"/>
      <c r="B265" s="348"/>
      <c r="C265" s="348"/>
      <c r="D265" s="348"/>
      <c r="E265" s="348"/>
      <c r="F265" s="348"/>
      <c r="G265" s="361"/>
      <c r="H265" s="348"/>
      <c r="I265" s="348"/>
      <c r="J265" s="348"/>
      <c r="K265" s="348"/>
      <c r="L265" s="348"/>
      <c r="M265" s="348"/>
      <c r="N265" s="348"/>
      <c r="O265" s="348"/>
      <c r="P265" s="348"/>
      <c r="Q265" s="348"/>
      <c r="R265" s="348"/>
      <c r="S265" s="348"/>
      <c r="T265" s="348"/>
      <c r="U265" s="348"/>
      <c r="V265" s="348"/>
      <c r="W265" s="348"/>
      <c r="X265" s="348"/>
      <c r="Y265" s="348"/>
      <c r="Z265" s="348"/>
      <c r="AA265" s="348"/>
      <c r="AB265" s="348"/>
      <c r="AC265" s="348"/>
      <c r="AD265" s="348"/>
      <c r="AE265" s="348"/>
    </row>
    <row r="266" spans="1:31" ht="15.75" customHeight="1">
      <c r="A266" s="348"/>
      <c r="B266" s="348"/>
      <c r="C266" s="348"/>
      <c r="D266" s="348"/>
      <c r="E266" s="348"/>
      <c r="F266" s="348"/>
      <c r="G266" s="361"/>
      <c r="H266" s="348"/>
      <c r="I266" s="348"/>
      <c r="J266" s="348"/>
      <c r="K266" s="348"/>
      <c r="L266" s="348"/>
      <c r="M266" s="348"/>
      <c r="N266" s="348"/>
      <c r="O266" s="348"/>
      <c r="P266" s="348"/>
      <c r="Q266" s="348"/>
      <c r="R266" s="348"/>
      <c r="S266" s="348"/>
      <c r="T266" s="348"/>
      <c r="U266" s="348"/>
      <c r="V266" s="348"/>
      <c r="W266" s="348"/>
      <c r="X266" s="348"/>
      <c r="Y266" s="348"/>
      <c r="Z266" s="348"/>
      <c r="AA266" s="348"/>
      <c r="AB266" s="348"/>
      <c r="AC266" s="348"/>
      <c r="AD266" s="348"/>
      <c r="AE266" s="348"/>
    </row>
    <row r="267" spans="1:31" ht="15.75" customHeight="1">
      <c r="A267" s="348"/>
      <c r="B267" s="348"/>
      <c r="C267" s="348"/>
      <c r="D267" s="348"/>
      <c r="E267" s="348"/>
      <c r="F267" s="348"/>
      <c r="G267" s="361"/>
      <c r="H267" s="348"/>
      <c r="I267" s="348"/>
      <c r="J267" s="348"/>
      <c r="K267" s="348"/>
      <c r="L267" s="348"/>
      <c r="M267" s="348"/>
      <c r="N267" s="348"/>
      <c r="O267" s="348"/>
      <c r="P267" s="348"/>
      <c r="Q267" s="348"/>
      <c r="R267" s="348"/>
      <c r="S267" s="348"/>
      <c r="T267" s="348"/>
      <c r="U267" s="348"/>
      <c r="V267" s="348"/>
      <c r="W267" s="348"/>
      <c r="X267" s="348"/>
      <c r="Y267" s="348"/>
      <c r="Z267" s="348"/>
      <c r="AA267" s="348"/>
      <c r="AB267" s="348"/>
      <c r="AC267" s="348"/>
      <c r="AD267" s="348"/>
      <c r="AE267" s="348"/>
    </row>
    <row r="268" spans="1:31" ht="15.75" customHeight="1">
      <c r="A268" s="348"/>
      <c r="B268" s="348"/>
      <c r="C268" s="348"/>
      <c r="D268" s="348"/>
      <c r="E268" s="348"/>
      <c r="F268" s="348"/>
      <c r="G268" s="361"/>
      <c r="H268" s="348"/>
      <c r="I268" s="348"/>
      <c r="J268" s="348"/>
      <c r="K268" s="348"/>
      <c r="L268" s="348"/>
      <c r="M268" s="348"/>
      <c r="N268" s="348"/>
      <c r="O268" s="348"/>
      <c r="P268" s="348"/>
      <c r="Q268" s="348"/>
      <c r="R268" s="348"/>
      <c r="S268" s="348"/>
      <c r="T268" s="348"/>
      <c r="U268" s="348"/>
      <c r="V268" s="348"/>
      <c r="W268" s="348"/>
      <c r="X268" s="348"/>
      <c r="Y268" s="348"/>
      <c r="Z268" s="348"/>
      <c r="AA268" s="348"/>
      <c r="AB268" s="348"/>
      <c r="AC268" s="348"/>
      <c r="AD268" s="348"/>
      <c r="AE268" s="348"/>
    </row>
    <row r="269" spans="1:31" ht="15.75" customHeight="1">
      <c r="A269" s="348"/>
      <c r="B269" s="348"/>
      <c r="C269" s="348"/>
      <c r="D269" s="348"/>
      <c r="E269" s="348"/>
      <c r="F269" s="348"/>
      <c r="G269" s="361"/>
      <c r="H269" s="348"/>
      <c r="I269" s="348"/>
      <c r="J269" s="348"/>
      <c r="K269" s="348"/>
      <c r="L269" s="348"/>
      <c r="M269" s="348"/>
      <c r="N269" s="348"/>
      <c r="O269" s="348"/>
      <c r="P269" s="348"/>
      <c r="Q269" s="348"/>
      <c r="R269" s="348"/>
      <c r="S269" s="348"/>
      <c r="T269" s="348"/>
      <c r="U269" s="348"/>
      <c r="V269" s="348"/>
      <c r="W269" s="348"/>
      <c r="X269" s="348"/>
      <c r="Y269" s="348"/>
      <c r="Z269" s="348"/>
      <c r="AA269" s="348"/>
      <c r="AB269" s="348"/>
      <c r="AC269" s="348"/>
      <c r="AD269" s="348"/>
      <c r="AE269" s="348"/>
    </row>
    <row r="270" spans="1:31" ht="15.75" customHeight="1">
      <c r="A270" s="348"/>
      <c r="B270" s="348"/>
      <c r="C270" s="348"/>
      <c r="D270" s="348"/>
      <c r="E270" s="348"/>
      <c r="F270" s="348"/>
      <c r="G270" s="361"/>
      <c r="H270" s="348"/>
      <c r="I270" s="348"/>
      <c r="J270" s="348"/>
      <c r="K270" s="348"/>
      <c r="L270" s="348"/>
      <c r="M270" s="348"/>
      <c r="N270" s="348"/>
      <c r="O270" s="348"/>
      <c r="P270" s="348"/>
      <c r="Q270" s="348"/>
      <c r="R270" s="348"/>
      <c r="S270" s="348"/>
      <c r="T270" s="348"/>
      <c r="U270" s="348"/>
      <c r="V270" s="348"/>
      <c r="W270" s="348"/>
      <c r="X270" s="348"/>
      <c r="Y270" s="348"/>
      <c r="Z270" s="348"/>
      <c r="AA270" s="348"/>
      <c r="AB270" s="348"/>
      <c r="AC270" s="348"/>
      <c r="AD270" s="348"/>
      <c r="AE270" s="348"/>
    </row>
    <row r="271" spans="1:31" ht="15.75" customHeight="1">
      <c r="A271" s="348"/>
      <c r="B271" s="348"/>
      <c r="C271" s="348"/>
      <c r="D271" s="348"/>
      <c r="E271" s="348"/>
      <c r="F271" s="348"/>
      <c r="G271" s="361"/>
      <c r="H271" s="348"/>
      <c r="I271" s="348"/>
      <c r="J271" s="348"/>
      <c r="K271" s="348"/>
      <c r="L271" s="348"/>
      <c r="M271" s="348"/>
      <c r="N271" s="348"/>
      <c r="O271" s="348"/>
      <c r="P271" s="348"/>
      <c r="Q271" s="348"/>
      <c r="R271" s="348"/>
      <c r="S271" s="348"/>
      <c r="T271" s="348"/>
      <c r="U271" s="348"/>
      <c r="V271" s="348"/>
      <c r="W271" s="348"/>
      <c r="X271" s="348"/>
      <c r="Y271" s="348"/>
      <c r="Z271" s="348"/>
      <c r="AA271" s="348"/>
      <c r="AB271" s="348"/>
      <c r="AC271" s="348"/>
      <c r="AD271" s="348"/>
      <c r="AE271" s="348"/>
    </row>
    <row r="272" spans="1:31" ht="15.75" customHeight="1">
      <c r="A272" s="348"/>
      <c r="B272" s="348"/>
      <c r="C272" s="348"/>
      <c r="D272" s="348"/>
      <c r="E272" s="348"/>
      <c r="F272" s="348"/>
      <c r="G272" s="361"/>
      <c r="H272" s="348"/>
      <c r="I272" s="348"/>
      <c r="J272" s="348"/>
      <c r="K272" s="348"/>
      <c r="L272" s="348"/>
      <c r="M272" s="348"/>
      <c r="N272" s="348"/>
      <c r="O272" s="348"/>
      <c r="P272" s="348"/>
      <c r="Q272" s="348"/>
      <c r="R272" s="348"/>
      <c r="S272" s="348"/>
      <c r="T272" s="348"/>
      <c r="U272" s="348"/>
      <c r="V272" s="348"/>
      <c r="W272" s="348"/>
      <c r="X272" s="348"/>
      <c r="Y272" s="348"/>
      <c r="Z272" s="348"/>
      <c r="AA272" s="348"/>
      <c r="AB272" s="348"/>
      <c r="AC272" s="348"/>
      <c r="AD272" s="348"/>
      <c r="AE272" s="348"/>
    </row>
    <row r="273" spans="1:31" ht="15.75" customHeight="1">
      <c r="A273" s="348"/>
      <c r="B273" s="348"/>
      <c r="C273" s="348"/>
      <c r="D273" s="348"/>
      <c r="E273" s="348"/>
      <c r="F273" s="348"/>
      <c r="G273" s="361"/>
      <c r="H273" s="348"/>
      <c r="I273" s="348"/>
      <c r="J273" s="348"/>
      <c r="K273" s="348"/>
      <c r="L273" s="348"/>
      <c r="M273" s="348"/>
      <c r="N273" s="348"/>
      <c r="O273" s="348"/>
      <c r="P273" s="348"/>
      <c r="Q273" s="348"/>
      <c r="R273" s="348"/>
      <c r="S273" s="348"/>
      <c r="T273" s="348"/>
      <c r="U273" s="348"/>
      <c r="V273" s="348"/>
      <c r="W273" s="348"/>
      <c r="X273" s="348"/>
      <c r="Y273" s="348"/>
      <c r="Z273" s="348"/>
      <c r="AA273" s="348"/>
      <c r="AB273" s="348"/>
      <c r="AC273" s="348"/>
      <c r="AD273" s="348"/>
      <c r="AE273" s="348"/>
    </row>
    <row r="274" spans="1:31" ht="15.75" customHeight="1">
      <c r="A274" s="348"/>
      <c r="B274" s="348"/>
      <c r="C274" s="348"/>
      <c r="D274" s="348"/>
      <c r="E274" s="348"/>
      <c r="F274" s="348"/>
      <c r="G274" s="361"/>
      <c r="H274" s="348"/>
      <c r="I274" s="348"/>
      <c r="J274" s="348"/>
      <c r="K274" s="348"/>
      <c r="L274" s="348"/>
      <c r="M274" s="348"/>
      <c r="N274" s="348"/>
      <c r="O274" s="348"/>
      <c r="P274" s="348"/>
      <c r="Q274" s="348"/>
      <c r="R274" s="348"/>
      <c r="S274" s="348"/>
      <c r="T274" s="348"/>
      <c r="U274" s="348"/>
      <c r="V274" s="348"/>
      <c r="W274" s="348"/>
      <c r="X274" s="348"/>
      <c r="Y274" s="348"/>
      <c r="Z274" s="348"/>
      <c r="AA274" s="348"/>
      <c r="AB274" s="348"/>
      <c r="AC274" s="348"/>
      <c r="AD274" s="348"/>
      <c r="AE274" s="348"/>
    </row>
    <row r="275" spans="1:31" ht="15.75" customHeight="1">
      <c r="A275" s="348"/>
      <c r="B275" s="348"/>
      <c r="C275" s="348"/>
      <c r="D275" s="348"/>
      <c r="E275" s="348"/>
      <c r="F275" s="348"/>
      <c r="G275" s="361"/>
      <c r="H275" s="348"/>
      <c r="I275" s="348"/>
      <c r="J275" s="348"/>
      <c r="K275" s="348"/>
      <c r="L275" s="348"/>
      <c r="M275" s="348"/>
      <c r="N275" s="348"/>
      <c r="O275" s="348"/>
      <c r="P275" s="348"/>
      <c r="Q275" s="348"/>
      <c r="R275" s="348"/>
      <c r="S275" s="348"/>
      <c r="T275" s="348"/>
      <c r="U275" s="348"/>
      <c r="V275" s="348"/>
      <c r="W275" s="348"/>
      <c r="X275" s="348"/>
      <c r="Y275" s="348"/>
      <c r="Z275" s="348"/>
      <c r="AA275" s="348"/>
      <c r="AB275" s="348"/>
      <c r="AC275" s="348"/>
      <c r="AD275" s="348"/>
      <c r="AE275" s="348"/>
    </row>
    <row r="276" spans="1:31" ht="15.75" customHeight="1">
      <c r="A276" s="348"/>
      <c r="B276" s="348"/>
      <c r="C276" s="348"/>
      <c r="D276" s="348"/>
      <c r="E276" s="348"/>
      <c r="F276" s="348"/>
      <c r="G276" s="361"/>
      <c r="H276" s="348"/>
      <c r="I276" s="348"/>
      <c r="J276" s="348"/>
      <c r="K276" s="348"/>
      <c r="L276" s="348"/>
      <c r="M276" s="348"/>
      <c r="N276" s="348"/>
      <c r="O276" s="348"/>
      <c r="P276" s="348"/>
      <c r="Q276" s="348"/>
      <c r="R276" s="348"/>
      <c r="S276" s="348"/>
      <c r="T276" s="348"/>
      <c r="U276" s="348"/>
      <c r="V276" s="348"/>
      <c r="W276" s="348"/>
      <c r="X276" s="348"/>
      <c r="Y276" s="348"/>
      <c r="Z276" s="348"/>
      <c r="AA276" s="348"/>
      <c r="AB276" s="348"/>
      <c r="AC276" s="348"/>
      <c r="AD276" s="348"/>
      <c r="AE276" s="348"/>
    </row>
    <row r="277" spans="1:31" ht="15.75" customHeight="1">
      <c r="A277" s="348"/>
      <c r="B277" s="348"/>
      <c r="C277" s="348"/>
      <c r="D277" s="348"/>
      <c r="E277" s="348"/>
      <c r="F277" s="348"/>
      <c r="G277" s="361"/>
      <c r="H277" s="348"/>
      <c r="I277" s="348"/>
      <c r="J277" s="348"/>
      <c r="K277" s="348"/>
      <c r="L277" s="348"/>
      <c r="M277" s="348"/>
      <c r="N277" s="348"/>
      <c r="O277" s="348"/>
      <c r="P277" s="348"/>
      <c r="Q277" s="348"/>
      <c r="R277" s="348"/>
      <c r="S277" s="348"/>
      <c r="T277" s="348"/>
      <c r="U277" s="348"/>
      <c r="V277" s="348"/>
      <c r="W277" s="348"/>
      <c r="X277" s="348"/>
      <c r="Y277" s="348"/>
      <c r="Z277" s="348"/>
      <c r="AA277" s="348"/>
      <c r="AB277" s="348"/>
      <c r="AC277" s="348"/>
      <c r="AD277" s="348"/>
      <c r="AE277" s="348"/>
    </row>
    <row r="278" spans="1:31" ht="15.75" customHeight="1">
      <c r="A278" s="348"/>
      <c r="B278" s="348"/>
      <c r="C278" s="348"/>
      <c r="D278" s="348"/>
      <c r="E278" s="348"/>
      <c r="F278" s="348"/>
      <c r="G278" s="361"/>
      <c r="H278" s="348"/>
      <c r="I278" s="348"/>
      <c r="J278" s="348"/>
      <c r="K278" s="348"/>
      <c r="L278" s="348"/>
      <c r="M278" s="348"/>
      <c r="N278" s="348"/>
      <c r="O278" s="348"/>
      <c r="P278" s="348"/>
      <c r="Q278" s="348"/>
      <c r="R278" s="348"/>
      <c r="S278" s="348"/>
      <c r="T278" s="348"/>
      <c r="U278" s="348"/>
      <c r="V278" s="348"/>
      <c r="W278" s="348"/>
      <c r="X278" s="348"/>
      <c r="Y278" s="348"/>
      <c r="Z278" s="348"/>
      <c r="AA278" s="348"/>
      <c r="AB278" s="348"/>
      <c r="AC278" s="348"/>
      <c r="AD278" s="348"/>
      <c r="AE278" s="348"/>
    </row>
    <row r="279" spans="1:31" ht="15.75" customHeight="1">
      <c r="A279" s="348"/>
      <c r="B279" s="348"/>
      <c r="C279" s="348"/>
      <c r="D279" s="348"/>
      <c r="E279" s="348"/>
      <c r="F279" s="348"/>
      <c r="G279" s="361"/>
      <c r="H279" s="348"/>
      <c r="I279" s="348"/>
      <c r="J279" s="348"/>
      <c r="K279" s="348"/>
      <c r="L279" s="348"/>
      <c r="M279" s="348"/>
      <c r="N279" s="348"/>
      <c r="O279" s="348"/>
      <c r="P279" s="348"/>
      <c r="Q279" s="348"/>
      <c r="R279" s="348"/>
      <c r="S279" s="348"/>
      <c r="T279" s="348"/>
      <c r="U279" s="348"/>
      <c r="V279" s="348"/>
      <c r="W279" s="348"/>
      <c r="X279" s="348"/>
      <c r="Y279" s="348"/>
      <c r="Z279" s="348"/>
      <c r="AA279" s="348"/>
      <c r="AB279" s="348"/>
      <c r="AC279" s="348"/>
      <c r="AD279" s="348"/>
      <c r="AE279" s="348"/>
    </row>
    <row r="280" spans="1:31" ht="15.75" customHeight="1">
      <c r="A280" s="348"/>
      <c r="B280" s="348"/>
      <c r="C280" s="348"/>
      <c r="D280" s="348"/>
      <c r="E280" s="348"/>
      <c r="F280" s="348"/>
      <c r="G280" s="361"/>
      <c r="H280" s="348"/>
      <c r="I280" s="348"/>
      <c r="J280" s="348"/>
      <c r="K280" s="348"/>
      <c r="L280" s="348"/>
      <c r="M280" s="348"/>
      <c r="N280" s="348"/>
      <c r="O280" s="348"/>
      <c r="P280" s="348"/>
      <c r="Q280" s="348"/>
      <c r="R280" s="348"/>
      <c r="S280" s="348"/>
      <c r="T280" s="348"/>
      <c r="U280" s="348"/>
      <c r="V280" s="348"/>
      <c r="W280" s="348"/>
      <c r="X280" s="348"/>
      <c r="Y280" s="348"/>
      <c r="Z280" s="348"/>
      <c r="AA280" s="348"/>
      <c r="AB280" s="348"/>
      <c r="AC280" s="348"/>
      <c r="AD280" s="348"/>
      <c r="AE280" s="348"/>
    </row>
    <row r="281" spans="1:31" ht="15.75" customHeight="1">
      <c r="A281" s="348"/>
      <c r="B281" s="348"/>
      <c r="C281" s="348"/>
      <c r="D281" s="348"/>
      <c r="E281" s="348"/>
      <c r="F281" s="348"/>
      <c r="G281" s="361"/>
      <c r="H281" s="348"/>
      <c r="I281" s="348"/>
      <c r="J281" s="348"/>
      <c r="K281" s="348"/>
      <c r="L281" s="348"/>
      <c r="M281" s="348"/>
      <c r="N281" s="348"/>
      <c r="O281" s="348"/>
      <c r="P281" s="348"/>
      <c r="Q281" s="348"/>
      <c r="R281" s="348"/>
      <c r="S281" s="348"/>
      <c r="T281" s="348"/>
      <c r="U281" s="348"/>
      <c r="V281" s="348"/>
      <c r="W281" s="348"/>
      <c r="X281" s="348"/>
      <c r="Y281" s="348"/>
      <c r="Z281" s="348"/>
      <c r="AA281" s="348"/>
      <c r="AB281" s="348"/>
      <c r="AC281" s="348"/>
      <c r="AD281" s="348"/>
      <c r="AE281" s="348"/>
    </row>
    <row r="282" spans="1:31" ht="15.75" customHeight="1">
      <c r="A282" s="348"/>
      <c r="B282" s="348"/>
      <c r="C282" s="348"/>
      <c r="D282" s="348"/>
      <c r="E282" s="348"/>
      <c r="F282" s="348"/>
      <c r="G282" s="361"/>
      <c r="H282" s="348"/>
      <c r="I282" s="348"/>
      <c r="J282" s="348"/>
      <c r="K282" s="348"/>
      <c r="L282" s="348"/>
      <c r="M282" s="348"/>
      <c r="N282" s="348"/>
      <c r="O282" s="348"/>
      <c r="P282" s="348"/>
      <c r="Q282" s="348"/>
      <c r="R282" s="348"/>
      <c r="S282" s="348"/>
      <c r="T282" s="348"/>
      <c r="U282" s="348"/>
      <c r="V282" s="348"/>
      <c r="W282" s="348"/>
      <c r="X282" s="348"/>
      <c r="Y282" s="348"/>
      <c r="Z282" s="348"/>
      <c r="AA282" s="348"/>
      <c r="AB282" s="348"/>
      <c r="AC282" s="348"/>
      <c r="AD282" s="348"/>
      <c r="AE282" s="348"/>
    </row>
    <row r="283" spans="1:31" ht="15.75" customHeight="1">
      <c r="A283" s="348"/>
      <c r="B283" s="348"/>
      <c r="C283" s="348"/>
      <c r="D283" s="348"/>
      <c r="E283" s="348"/>
      <c r="F283" s="348"/>
      <c r="G283" s="361"/>
      <c r="H283" s="348"/>
      <c r="I283" s="348"/>
      <c r="J283" s="348"/>
      <c r="K283" s="348"/>
      <c r="L283" s="348"/>
      <c r="M283" s="348"/>
      <c r="N283" s="348"/>
      <c r="O283" s="348"/>
      <c r="P283" s="348"/>
      <c r="Q283" s="348"/>
      <c r="R283" s="348"/>
      <c r="S283" s="348"/>
      <c r="T283" s="348"/>
      <c r="U283" s="348"/>
      <c r="V283" s="348"/>
      <c r="W283" s="348"/>
      <c r="X283" s="348"/>
      <c r="Y283" s="348"/>
      <c r="Z283" s="348"/>
      <c r="AA283" s="348"/>
      <c r="AB283" s="348"/>
      <c r="AC283" s="348"/>
      <c r="AD283" s="348"/>
      <c r="AE283" s="348"/>
    </row>
    <row r="284" spans="1:31" ht="15.75" customHeight="1">
      <c r="A284" s="348"/>
      <c r="B284" s="348"/>
      <c r="C284" s="348"/>
      <c r="D284" s="348"/>
      <c r="E284" s="348"/>
      <c r="F284" s="348"/>
      <c r="G284" s="361"/>
      <c r="H284" s="348"/>
      <c r="I284" s="348"/>
      <c r="J284" s="348"/>
      <c r="K284" s="348"/>
      <c r="L284" s="348"/>
      <c r="M284" s="348"/>
      <c r="N284" s="348"/>
      <c r="O284" s="348"/>
      <c r="P284" s="348"/>
      <c r="Q284" s="348"/>
      <c r="R284" s="348"/>
      <c r="S284" s="348"/>
      <c r="T284" s="348"/>
      <c r="U284" s="348"/>
      <c r="V284" s="348"/>
      <c r="W284" s="348"/>
      <c r="X284" s="348"/>
      <c r="Y284" s="348"/>
      <c r="Z284" s="348"/>
      <c r="AA284" s="348"/>
      <c r="AB284" s="348"/>
      <c r="AC284" s="348"/>
      <c r="AD284" s="348"/>
      <c r="AE284" s="348"/>
    </row>
    <row r="285" spans="1:31" ht="15.75" customHeight="1">
      <c r="A285" s="348"/>
      <c r="B285" s="348"/>
      <c r="C285" s="348"/>
      <c r="D285" s="348"/>
      <c r="E285" s="348"/>
      <c r="F285" s="348"/>
      <c r="G285" s="361"/>
      <c r="H285" s="348"/>
      <c r="I285" s="348"/>
      <c r="J285" s="348"/>
      <c r="K285" s="348"/>
      <c r="L285" s="348"/>
      <c r="M285" s="348"/>
      <c r="N285" s="348"/>
      <c r="O285" s="348"/>
      <c r="P285" s="348"/>
      <c r="Q285" s="348"/>
      <c r="R285" s="348"/>
      <c r="S285" s="348"/>
      <c r="T285" s="348"/>
      <c r="U285" s="348"/>
      <c r="V285" s="348"/>
      <c r="W285" s="348"/>
      <c r="X285" s="348"/>
      <c r="Y285" s="348"/>
      <c r="Z285" s="348"/>
      <c r="AA285" s="348"/>
      <c r="AB285" s="348"/>
      <c r="AC285" s="348"/>
      <c r="AD285" s="348"/>
      <c r="AE285" s="348"/>
    </row>
    <row r="286" spans="1:31" ht="15.75" customHeight="1">
      <c r="A286" s="348"/>
      <c r="B286" s="348"/>
      <c r="C286" s="348"/>
      <c r="D286" s="348"/>
      <c r="E286" s="348"/>
      <c r="F286" s="348"/>
      <c r="G286" s="361"/>
      <c r="H286" s="348"/>
      <c r="I286" s="348"/>
      <c r="J286" s="348"/>
      <c r="K286" s="348"/>
      <c r="L286" s="348"/>
      <c r="M286" s="348"/>
      <c r="N286" s="348"/>
      <c r="O286" s="348"/>
      <c r="P286" s="348"/>
      <c r="Q286" s="348"/>
      <c r="R286" s="348"/>
      <c r="S286" s="348"/>
      <c r="T286" s="348"/>
      <c r="U286" s="348"/>
      <c r="V286" s="348"/>
      <c r="W286" s="348"/>
      <c r="X286" s="348"/>
      <c r="Y286" s="348"/>
      <c r="Z286" s="348"/>
      <c r="AA286" s="348"/>
      <c r="AB286" s="348"/>
      <c r="AC286" s="348"/>
      <c r="AD286" s="348"/>
      <c r="AE286" s="348"/>
    </row>
    <row r="287" spans="1:31" ht="15.75" customHeight="1">
      <c r="A287" s="348"/>
      <c r="B287" s="348"/>
      <c r="C287" s="348"/>
      <c r="D287" s="348"/>
      <c r="E287" s="348"/>
      <c r="F287" s="348"/>
      <c r="G287" s="361"/>
      <c r="H287" s="348"/>
      <c r="I287" s="348"/>
      <c r="J287" s="348"/>
      <c r="K287" s="348"/>
      <c r="L287" s="348"/>
      <c r="M287" s="348"/>
      <c r="N287" s="348"/>
      <c r="O287" s="348"/>
      <c r="P287" s="348"/>
      <c r="Q287" s="348"/>
      <c r="R287" s="348"/>
      <c r="S287" s="348"/>
      <c r="T287" s="348"/>
      <c r="U287" s="348"/>
      <c r="V287" s="348"/>
      <c r="W287" s="348"/>
      <c r="X287" s="348"/>
      <c r="Y287" s="348"/>
      <c r="Z287" s="348"/>
      <c r="AA287" s="348"/>
      <c r="AB287" s="348"/>
      <c r="AC287" s="348"/>
      <c r="AD287" s="348"/>
      <c r="AE287" s="348"/>
    </row>
    <row r="288" spans="1:31" ht="15.75" customHeight="1">
      <c r="A288" s="348"/>
      <c r="B288" s="348"/>
      <c r="C288" s="348"/>
      <c r="D288" s="348"/>
      <c r="E288" s="348"/>
      <c r="F288" s="348"/>
      <c r="G288" s="361"/>
      <c r="H288" s="348"/>
      <c r="I288" s="348"/>
      <c r="J288" s="348"/>
      <c r="K288" s="348"/>
      <c r="L288" s="348"/>
      <c r="M288" s="348"/>
      <c r="N288" s="348"/>
      <c r="O288" s="348"/>
      <c r="P288" s="348"/>
      <c r="Q288" s="348"/>
      <c r="R288" s="348"/>
      <c r="S288" s="348"/>
      <c r="T288" s="348"/>
      <c r="U288" s="348"/>
      <c r="V288" s="348"/>
      <c r="W288" s="348"/>
      <c r="X288" s="348"/>
      <c r="Y288" s="348"/>
      <c r="Z288" s="348"/>
      <c r="AA288" s="348"/>
      <c r="AB288" s="348"/>
      <c r="AC288" s="348"/>
      <c r="AD288" s="348"/>
      <c r="AE288" s="348"/>
    </row>
    <row r="289" spans="1:31" ht="15.75" customHeight="1">
      <c r="A289" s="348"/>
      <c r="B289" s="348"/>
      <c r="C289" s="348"/>
      <c r="D289" s="348"/>
      <c r="E289" s="348"/>
      <c r="F289" s="348"/>
      <c r="G289" s="361"/>
      <c r="H289" s="348"/>
      <c r="I289" s="348"/>
      <c r="J289" s="348"/>
      <c r="K289" s="348"/>
      <c r="L289" s="348"/>
      <c r="M289" s="348"/>
      <c r="N289" s="348"/>
      <c r="O289" s="348"/>
      <c r="P289" s="348"/>
      <c r="Q289" s="348"/>
      <c r="R289" s="348"/>
      <c r="S289" s="348"/>
      <c r="T289" s="348"/>
      <c r="U289" s="348"/>
      <c r="V289" s="348"/>
      <c r="W289" s="348"/>
      <c r="X289" s="348"/>
      <c r="Y289" s="348"/>
      <c r="Z289" s="348"/>
      <c r="AA289" s="348"/>
      <c r="AB289" s="348"/>
      <c r="AC289" s="348"/>
      <c r="AD289" s="348"/>
      <c r="AE289" s="348"/>
    </row>
    <row r="290" spans="1:31" ht="15.75" customHeight="1">
      <c r="A290" s="348"/>
      <c r="B290" s="348"/>
      <c r="C290" s="348"/>
      <c r="D290" s="348"/>
      <c r="E290" s="348"/>
      <c r="F290" s="348"/>
      <c r="G290" s="361"/>
      <c r="H290" s="348"/>
      <c r="I290" s="348"/>
      <c r="J290" s="348"/>
      <c r="K290" s="348"/>
      <c r="L290" s="348"/>
      <c r="M290" s="348"/>
      <c r="N290" s="348"/>
      <c r="O290" s="348"/>
      <c r="P290" s="348"/>
      <c r="Q290" s="348"/>
      <c r="R290" s="348"/>
      <c r="S290" s="348"/>
      <c r="T290" s="348"/>
      <c r="U290" s="348"/>
      <c r="V290" s="348"/>
      <c r="W290" s="348"/>
      <c r="X290" s="348"/>
      <c r="Y290" s="348"/>
      <c r="Z290" s="348"/>
      <c r="AA290" s="348"/>
      <c r="AB290" s="348"/>
      <c r="AC290" s="348"/>
      <c r="AD290" s="348"/>
      <c r="AE290" s="348"/>
    </row>
    <row r="291" spans="1:31" ht="15.75" customHeight="1">
      <c r="A291" s="348"/>
      <c r="B291" s="348"/>
      <c r="C291" s="348"/>
      <c r="D291" s="348"/>
      <c r="E291" s="348"/>
      <c r="F291" s="348"/>
      <c r="G291" s="361"/>
      <c r="H291" s="348"/>
      <c r="I291" s="348"/>
      <c r="J291" s="348"/>
      <c r="K291" s="348"/>
      <c r="L291" s="348"/>
      <c r="M291" s="348"/>
      <c r="N291" s="348"/>
      <c r="O291" s="348"/>
      <c r="P291" s="348"/>
      <c r="Q291" s="348"/>
      <c r="R291" s="348"/>
      <c r="S291" s="348"/>
      <c r="T291" s="348"/>
      <c r="U291" s="348"/>
      <c r="V291" s="348"/>
      <c r="W291" s="348"/>
      <c r="X291" s="348"/>
      <c r="Y291" s="348"/>
      <c r="Z291" s="348"/>
      <c r="AA291" s="348"/>
      <c r="AB291" s="348"/>
      <c r="AC291" s="348"/>
      <c r="AD291" s="348"/>
      <c r="AE291" s="348"/>
    </row>
    <row r="292" spans="1:31" ht="15.75" customHeight="1">
      <c r="A292" s="348"/>
      <c r="B292" s="348"/>
      <c r="C292" s="348"/>
      <c r="D292" s="348"/>
      <c r="E292" s="348"/>
      <c r="F292" s="348"/>
      <c r="G292" s="361"/>
      <c r="H292" s="348"/>
      <c r="I292" s="348"/>
      <c r="J292" s="348"/>
      <c r="K292" s="348"/>
      <c r="L292" s="348"/>
      <c r="M292" s="348"/>
      <c r="N292" s="348"/>
      <c r="O292" s="348"/>
      <c r="P292" s="348"/>
      <c r="Q292" s="348"/>
      <c r="R292" s="348"/>
      <c r="S292" s="348"/>
      <c r="T292" s="348"/>
      <c r="U292" s="348"/>
      <c r="V292" s="348"/>
      <c r="W292" s="348"/>
      <c r="X292" s="348"/>
      <c r="Y292" s="348"/>
      <c r="Z292" s="348"/>
      <c r="AA292" s="348"/>
      <c r="AB292" s="348"/>
      <c r="AC292" s="348"/>
      <c r="AD292" s="348"/>
      <c r="AE292" s="348"/>
    </row>
    <row r="293" spans="1:31" ht="15.75" customHeight="1">
      <c r="A293" s="348"/>
      <c r="B293" s="348"/>
      <c r="C293" s="348"/>
      <c r="D293" s="348"/>
      <c r="E293" s="348"/>
      <c r="F293" s="348"/>
      <c r="G293" s="361"/>
      <c r="H293" s="348"/>
      <c r="I293" s="348"/>
      <c r="J293" s="348"/>
      <c r="K293" s="348"/>
      <c r="L293" s="348"/>
      <c r="M293" s="348"/>
      <c r="N293" s="348"/>
      <c r="O293" s="348"/>
      <c r="P293" s="348"/>
      <c r="Q293" s="348"/>
      <c r="R293" s="348"/>
      <c r="S293" s="348"/>
      <c r="T293" s="348"/>
      <c r="U293" s="348"/>
      <c r="V293" s="348"/>
      <c r="W293" s="348"/>
      <c r="X293" s="348"/>
      <c r="Y293" s="348"/>
      <c r="Z293" s="348"/>
      <c r="AA293" s="348"/>
      <c r="AB293" s="348"/>
      <c r="AC293" s="348"/>
      <c r="AD293" s="348"/>
      <c r="AE293" s="348"/>
    </row>
    <row r="294" spans="1:31" ht="15.75" customHeight="1">
      <c r="A294" s="348"/>
      <c r="B294" s="348"/>
      <c r="C294" s="348"/>
      <c r="D294" s="348"/>
      <c r="E294" s="348"/>
      <c r="F294" s="348"/>
      <c r="G294" s="361"/>
      <c r="H294" s="348"/>
      <c r="I294" s="348"/>
      <c r="J294" s="348"/>
      <c r="K294" s="348"/>
      <c r="L294" s="348"/>
      <c r="M294" s="348"/>
      <c r="N294" s="348"/>
      <c r="O294" s="348"/>
      <c r="P294" s="348"/>
      <c r="Q294" s="348"/>
      <c r="R294" s="348"/>
      <c r="S294" s="348"/>
      <c r="T294" s="348"/>
      <c r="U294" s="348"/>
      <c r="V294" s="348"/>
      <c r="W294" s="348"/>
      <c r="X294" s="348"/>
      <c r="Y294" s="348"/>
      <c r="Z294" s="348"/>
      <c r="AA294" s="348"/>
      <c r="AB294" s="348"/>
      <c r="AC294" s="348"/>
      <c r="AD294" s="348"/>
      <c r="AE294" s="348"/>
    </row>
    <row r="295" spans="1:31" ht="15.75" customHeight="1">
      <c r="A295" s="348"/>
      <c r="B295" s="348"/>
      <c r="C295" s="348"/>
      <c r="D295" s="348"/>
      <c r="E295" s="348"/>
      <c r="F295" s="348"/>
      <c r="G295" s="361"/>
      <c r="H295" s="348"/>
      <c r="I295" s="348"/>
      <c r="J295" s="348"/>
      <c r="K295" s="348"/>
      <c r="L295" s="348"/>
      <c r="M295" s="348"/>
      <c r="N295" s="348"/>
      <c r="O295" s="348"/>
      <c r="P295" s="348"/>
      <c r="Q295" s="348"/>
      <c r="R295" s="348"/>
      <c r="S295" s="348"/>
      <c r="T295" s="348"/>
      <c r="U295" s="348"/>
      <c r="V295" s="348"/>
      <c r="W295" s="348"/>
      <c r="X295" s="348"/>
      <c r="Y295" s="348"/>
      <c r="Z295" s="348"/>
      <c r="AA295" s="348"/>
      <c r="AB295" s="348"/>
      <c r="AC295" s="348"/>
      <c r="AD295" s="348"/>
      <c r="AE295" s="348"/>
    </row>
    <row r="296" spans="1:31" ht="15.75" customHeight="1">
      <c r="A296" s="348"/>
      <c r="B296" s="348"/>
      <c r="C296" s="348"/>
      <c r="D296" s="348"/>
      <c r="E296" s="348"/>
      <c r="F296" s="348"/>
      <c r="G296" s="361"/>
      <c r="H296" s="348"/>
      <c r="I296" s="348"/>
      <c r="J296" s="348"/>
      <c r="K296" s="348"/>
      <c r="L296" s="348"/>
      <c r="M296" s="348"/>
      <c r="N296" s="348"/>
      <c r="O296" s="348"/>
      <c r="P296" s="348"/>
      <c r="Q296" s="348"/>
      <c r="R296" s="348"/>
      <c r="S296" s="348"/>
      <c r="T296" s="348"/>
      <c r="U296" s="348"/>
      <c r="V296" s="348"/>
      <c r="W296" s="348"/>
      <c r="X296" s="348"/>
      <c r="Y296" s="348"/>
      <c r="Z296" s="348"/>
      <c r="AA296" s="348"/>
      <c r="AB296" s="348"/>
      <c r="AC296" s="348"/>
      <c r="AD296" s="348"/>
      <c r="AE296" s="348"/>
    </row>
    <row r="297" spans="1:31" ht="15.75" customHeight="1">
      <c r="A297" s="348"/>
      <c r="B297" s="348"/>
      <c r="C297" s="348"/>
      <c r="D297" s="348"/>
      <c r="E297" s="348"/>
      <c r="F297" s="348"/>
      <c r="G297" s="361"/>
      <c r="H297" s="348"/>
      <c r="I297" s="348"/>
      <c r="J297" s="348"/>
      <c r="K297" s="348"/>
      <c r="L297" s="348"/>
      <c r="M297" s="348"/>
      <c r="N297" s="348"/>
      <c r="O297" s="348"/>
      <c r="P297" s="348"/>
      <c r="Q297" s="348"/>
      <c r="R297" s="348"/>
      <c r="S297" s="348"/>
      <c r="T297" s="348"/>
      <c r="U297" s="348"/>
      <c r="V297" s="348"/>
      <c r="W297" s="348"/>
      <c r="X297" s="348"/>
      <c r="Y297" s="348"/>
      <c r="Z297" s="348"/>
      <c r="AA297" s="348"/>
      <c r="AB297" s="348"/>
      <c r="AC297" s="348"/>
      <c r="AD297" s="348"/>
      <c r="AE297" s="348"/>
    </row>
    <row r="298" spans="1:31" ht="15.75" customHeight="1"/>
    <row r="299" spans="1:31" ht="15.75" customHeight="1"/>
    <row r="300" spans="1:31" ht="15.75" customHeight="1"/>
    <row r="301" spans="1:31" ht="15.75" customHeight="1"/>
    <row r="302" spans="1:31" ht="15.75" customHeight="1"/>
    <row r="303" spans="1:31" ht="15.75" customHeight="1"/>
    <row r="304" spans="1:31"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sheetData>
  <mergeCells count="14">
    <mergeCell ref="B7:C7"/>
    <mergeCell ref="B9:C9"/>
    <mergeCell ref="U13:U14"/>
    <mergeCell ref="A43:U43"/>
    <mergeCell ref="A70:U70"/>
    <mergeCell ref="N13:Q13"/>
    <mergeCell ref="R13:R14"/>
    <mergeCell ref="S13:S14"/>
    <mergeCell ref="T13:T14"/>
    <mergeCell ref="A79:U79"/>
    <mergeCell ref="K13:M13"/>
    <mergeCell ref="A13:J13"/>
    <mergeCell ref="I94:K94"/>
    <mergeCell ref="A17:U17"/>
  </mergeCells>
  <pageMargins left="0.2" right="0.15748031496063" top="0.55000000000000004" bottom="0.2" header="0.81" footer="0.2"/>
  <pageSetup paperSize="122" scale="55" fitToWidth="2" fitToHeight="0" pageOrder="overThenDown" orientation="landscape" cellComments="asDisplayed" r:id="rId1"/>
  <colBreaks count="1" manualBreakCount="1">
    <brk id="20"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Z26"/>
  <sheetViews>
    <sheetView topLeftCell="A7" zoomScale="70" zoomScaleNormal="70" workbookViewId="0">
      <selection activeCell="AG10" sqref="AG10"/>
    </sheetView>
  </sheetViews>
  <sheetFormatPr defaultColWidth="8.7265625" defaultRowHeight="14"/>
  <cols>
    <col min="1" max="1" width="16.1796875" style="187" customWidth="1"/>
    <col min="2" max="2" width="16.453125" style="187" customWidth="1"/>
    <col min="3" max="3" width="28.54296875" style="187" customWidth="1"/>
    <col min="4" max="4" width="33.453125" style="187" customWidth="1"/>
    <col min="5" max="7" width="20.54296875" style="187" customWidth="1"/>
    <col min="8" max="8" width="19.26953125" style="187" customWidth="1"/>
    <col min="9" max="9" width="12.26953125" style="187" customWidth="1"/>
    <col min="10" max="10" width="31.54296875" style="187" customWidth="1"/>
    <col min="11" max="14" width="20.54296875" style="187" customWidth="1"/>
    <col min="15" max="15" width="12.26953125" style="187" customWidth="1"/>
    <col min="16" max="16" width="31.1796875" style="187" customWidth="1"/>
    <col min="17" max="20" width="20.54296875" style="187" customWidth="1"/>
    <col min="21" max="21" width="12.26953125" style="187" customWidth="1"/>
    <col min="22" max="22" width="31.81640625" style="187" customWidth="1"/>
    <col min="23" max="23" width="31.81640625" style="188" customWidth="1"/>
    <col min="24" max="25" width="20.54296875" style="187" customWidth="1"/>
    <col min="26" max="26" width="28.54296875" style="187" customWidth="1"/>
    <col min="27" max="28" width="19.81640625" style="187" customWidth="1"/>
    <col min="29" max="29" width="66.54296875" style="187" customWidth="1"/>
    <col min="30" max="30" width="38.54296875" style="187" customWidth="1"/>
    <col min="31" max="16384" width="8.7265625" style="187"/>
  </cols>
  <sheetData>
    <row r="1" spans="1:52" s="179" customFormat="1" ht="22.5" customHeight="1">
      <c r="A1" s="178" t="s">
        <v>134</v>
      </c>
      <c r="B1" s="178"/>
      <c r="E1" s="180" t="s">
        <v>135</v>
      </c>
      <c r="F1" s="181" t="s">
        <v>136</v>
      </c>
      <c r="G1" s="180"/>
      <c r="H1" s="180"/>
      <c r="I1" s="201"/>
      <c r="W1" s="182"/>
    </row>
    <row r="3" spans="1:52" ht="50.5" customHeight="1">
      <c r="A3" s="202" t="s">
        <v>2</v>
      </c>
      <c r="B3" s="183"/>
      <c r="C3" s="586"/>
      <c r="D3" s="586"/>
      <c r="E3" s="587"/>
      <c r="F3" s="184"/>
      <c r="G3" s="184"/>
      <c r="H3" s="184"/>
      <c r="I3" s="184"/>
      <c r="J3" s="184"/>
      <c r="K3" s="184"/>
      <c r="L3" s="184"/>
      <c r="M3" s="184"/>
      <c r="N3" s="184"/>
      <c r="O3" s="184"/>
      <c r="P3" s="183"/>
      <c r="Q3" s="184"/>
      <c r="R3" s="184"/>
      <c r="S3" s="184"/>
      <c r="T3" s="184"/>
      <c r="U3" s="184"/>
      <c r="V3" s="183"/>
      <c r="W3" s="185"/>
      <c r="X3" s="186"/>
      <c r="Y3" s="186"/>
      <c r="Z3" s="186"/>
      <c r="AA3" s="186"/>
      <c r="AB3" s="186"/>
      <c r="AC3" s="186"/>
      <c r="AD3" s="183"/>
      <c r="AE3" s="183"/>
      <c r="AF3" s="183"/>
      <c r="AG3" s="183"/>
      <c r="AH3" s="183"/>
      <c r="AI3" s="183"/>
      <c r="AJ3" s="183"/>
      <c r="AK3" s="186"/>
      <c r="AL3" s="186"/>
      <c r="AM3" s="183"/>
      <c r="AV3" s="228"/>
      <c r="AW3" s="228"/>
      <c r="AX3" s="228"/>
      <c r="AY3" s="228"/>
      <c r="AZ3" s="228"/>
    </row>
    <row r="4" spans="1:52">
      <c r="X4" s="189"/>
      <c r="Y4" s="189"/>
      <c r="Z4" s="189"/>
    </row>
    <row r="5" spans="1:52" ht="58" customHeight="1" thickBot="1">
      <c r="A5" s="195" t="s">
        <v>137</v>
      </c>
      <c r="B5" s="196" t="s">
        <v>138</v>
      </c>
      <c r="C5" s="197" t="s">
        <v>139</v>
      </c>
      <c r="D5" s="197" t="s">
        <v>140</v>
      </c>
      <c r="E5" s="588" t="s">
        <v>141</v>
      </c>
      <c r="F5" s="588"/>
      <c r="G5" s="588"/>
      <c r="H5" s="588"/>
      <c r="I5" s="588"/>
      <c r="J5" s="589"/>
      <c r="K5" s="590" t="s">
        <v>142</v>
      </c>
      <c r="L5" s="588"/>
      <c r="M5" s="588"/>
      <c r="N5" s="588"/>
      <c r="O5" s="588"/>
      <c r="P5" s="589"/>
      <c r="Q5" s="590" t="s">
        <v>143</v>
      </c>
      <c r="R5" s="588"/>
      <c r="S5" s="588"/>
      <c r="T5" s="588"/>
      <c r="U5" s="588"/>
      <c r="V5" s="589"/>
      <c r="W5" s="198" t="s">
        <v>144</v>
      </c>
      <c r="X5" s="198" t="s">
        <v>145</v>
      </c>
      <c r="Y5" s="198" t="s">
        <v>146</v>
      </c>
      <c r="Z5" s="198" t="s">
        <v>147</v>
      </c>
      <c r="AA5" s="198" t="s">
        <v>148</v>
      </c>
      <c r="AB5" s="198" t="s">
        <v>149</v>
      </c>
      <c r="AC5" s="198" t="s">
        <v>150</v>
      </c>
      <c r="AD5" s="198" t="s">
        <v>11</v>
      </c>
    </row>
    <row r="6" spans="1:52" s="192" customFormat="1" ht="139.5" customHeight="1" thickBot="1">
      <c r="A6" s="174" t="s">
        <v>151</v>
      </c>
      <c r="B6" s="174" t="s">
        <v>152</v>
      </c>
      <c r="C6" s="175" t="s">
        <v>153</v>
      </c>
      <c r="D6" s="175" t="s">
        <v>154</v>
      </c>
      <c r="E6" s="199" t="s">
        <v>155</v>
      </c>
      <c r="F6" s="199" t="s">
        <v>156</v>
      </c>
      <c r="G6" s="199" t="s">
        <v>157</v>
      </c>
      <c r="H6" s="199" t="s">
        <v>158</v>
      </c>
      <c r="I6" s="199" t="s">
        <v>159</v>
      </c>
      <c r="J6" s="199" t="s">
        <v>160</v>
      </c>
      <c r="K6" s="199" t="s">
        <v>155</v>
      </c>
      <c r="L6" s="199" t="s">
        <v>161</v>
      </c>
      <c r="M6" s="199" t="s">
        <v>162</v>
      </c>
      <c r="N6" s="199" t="s">
        <v>162</v>
      </c>
      <c r="O6" s="199" t="s">
        <v>159</v>
      </c>
      <c r="P6" s="199" t="s">
        <v>160</v>
      </c>
      <c r="Q6" s="199" t="s">
        <v>155</v>
      </c>
      <c r="R6" s="199" t="s">
        <v>156</v>
      </c>
      <c r="S6" s="199" t="s">
        <v>161</v>
      </c>
      <c r="T6" s="199" t="s">
        <v>162</v>
      </c>
      <c r="U6" s="199" t="s">
        <v>159</v>
      </c>
      <c r="V6" s="199" t="s">
        <v>160</v>
      </c>
      <c r="W6" s="199" t="s">
        <v>163</v>
      </c>
      <c r="X6" s="583" t="s">
        <v>164</v>
      </c>
      <c r="Y6" s="584"/>
      <c r="Z6" s="584"/>
      <c r="AA6" s="585"/>
      <c r="AB6" s="200" t="s">
        <v>165</v>
      </c>
      <c r="AC6" s="200" t="s">
        <v>166</v>
      </c>
      <c r="AD6" s="199" t="s">
        <v>167</v>
      </c>
    </row>
    <row r="7" spans="1:52" s="190" customFormat="1" ht="22.5" customHeight="1">
      <c r="A7" s="591" t="s">
        <v>168</v>
      </c>
      <c r="B7" s="592"/>
      <c r="C7" s="592"/>
      <c r="D7" s="592"/>
      <c r="E7" s="592"/>
      <c r="F7" s="592"/>
      <c r="G7" s="592"/>
      <c r="H7" s="592"/>
      <c r="I7" s="592"/>
      <c r="J7" s="592"/>
      <c r="K7" s="592"/>
      <c r="L7" s="592"/>
      <c r="M7" s="592"/>
      <c r="N7" s="592"/>
      <c r="O7" s="592"/>
      <c r="P7" s="592"/>
      <c r="Q7" s="592"/>
      <c r="R7" s="592"/>
      <c r="S7" s="592"/>
      <c r="T7" s="592"/>
      <c r="U7" s="592"/>
      <c r="V7" s="592"/>
      <c r="W7" s="592"/>
      <c r="X7" s="592"/>
      <c r="Y7" s="592"/>
      <c r="Z7" s="592"/>
      <c r="AA7" s="592"/>
      <c r="AB7" s="592"/>
      <c r="AC7" s="592"/>
      <c r="AD7" s="593"/>
    </row>
    <row r="8" spans="1:52" s="191" customFormat="1" ht="74.5" customHeight="1">
      <c r="A8" s="216" t="s">
        <v>169</v>
      </c>
      <c r="B8" s="216" t="s">
        <v>170</v>
      </c>
      <c r="C8" s="217" t="s">
        <v>171</v>
      </c>
      <c r="D8" s="217" t="s">
        <v>172</v>
      </c>
      <c r="E8" s="218" t="s">
        <v>173</v>
      </c>
      <c r="F8" s="218" t="s">
        <v>174</v>
      </c>
      <c r="G8" s="218" t="s">
        <v>175</v>
      </c>
      <c r="H8" s="219" t="s">
        <v>176</v>
      </c>
      <c r="I8" s="212">
        <v>123800</v>
      </c>
      <c r="J8" s="220" t="s">
        <v>177</v>
      </c>
      <c r="K8" s="218" t="s">
        <v>178</v>
      </c>
      <c r="L8" s="218" t="s">
        <v>179</v>
      </c>
      <c r="M8" s="218" t="s">
        <v>180</v>
      </c>
      <c r="N8" s="219" t="s">
        <v>176</v>
      </c>
      <c r="O8" s="212">
        <v>135000</v>
      </c>
      <c r="P8" s="220" t="s">
        <v>181</v>
      </c>
      <c r="Q8" s="218" t="s">
        <v>182</v>
      </c>
      <c r="R8" s="218" t="s">
        <v>183</v>
      </c>
      <c r="S8" s="218" t="s">
        <v>184</v>
      </c>
      <c r="T8" s="219" t="s">
        <v>176</v>
      </c>
      <c r="U8" s="212">
        <v>143500</v>
      </c>
      <c r="V8" s="220" t="s">
        <v>185</v>
      </c>
      <c r="W8" s="212">
        <f>AVERAGE(I8,O8,U8)</f>
        <v>134100</v>
      </c>
      <c r="X8" s="212">
        <v>300</v>
      </c>
      <c r="Y8" s="212">
        <v>2000</v>
      </c>
      <c r="Z8" s="221" t="s">
        <v>186</v>
      </c>
      <c r="AA8" s="212" t="s">
        <v>109</v>
      </c>
      <c r="AB8" s="212">
        <f>SUM(W8:AA8)</f>
        <v>136400</v>
      </c>
      <c r="AC8" s="212" t="s">
        <v>187</v>
      </c>
      <c r="AD8" s="203"/>
    </row>
    <row r="9" spans="1:52" ht="42">
      <c r="A9" s="205"/>
      <c r="B9" s="205"/>
      <c r="C9" s="206"/>
      <c r="D9" s="206"/>
      <c r="E9" s="205"/>
      <c r="F9" s="205"/>
      <c r="G9" s="205"/>
      <c r="H9" s="205"/>
      <c r="I9" s="207"/>
      <c r="J9" s="208"/>
      <c r="K9" s="205"/>
      <c r="L9" s="205"/>
      <c r="M9" s="205"/>
      <c r="N9" s="205"/>
      <c r="O9" s="207"/>
      <c r="P9" s="209" t="s">
        <v>177</v>
      </c>
      <c r="Q9" s="205"/>
      <c r="R9" s="205"/>
      <c r="S9" s="205"/>
      <c r="T9" s="205"/>
      <c r="U9" s="207"/>
      <c r="V9" s="210"/>
      <c r="W9" s="211" t="e">
        <f t="shared" ref="W9:W18" si="0">AVERAGE(I9,O9,U9)</f>
        <v>#DIV/0!</v>
      </c>
      <c r="X9" s="211"/>
      <c r="Y9" s="211"/>
      <c r="Z9" s="211"/>
      <c r="AA9" s="211"/>
      <c r="AB9" s="211" t="e">
        <f t="shared" ref="AB9:AB18" si="1">SUM(W9:AA9)</f>
        <v>#DIV/0!</v>
      </c>
      <c r="AC9" s="204" t="s">
        <v>188</v>
      </c>
      <c r="AD9" s="205"/>
    </row>
    <row r="10" spans="1:52" ht="56">
      <c r="A10" s="205"/>
      <c r="B10" s="205"/>
      <c r="C10" s="206"/>
      <c r="D10" s="206"/>
      <c r="E10" s="205"/>
      <c r="F10" s="205"/>
      <c r="G10" s="205"/>
      <c r="H10" s="205"/>
      <c r="I10" s="207"/>
      <c r="J10" s="208"/>
      <c r="K10" s="205"/>
      <c r="L10" s="205"/>
      <c r="M10" s="205"/>
      <c r="N10" s="205"/>
      <c r="O10" s="207"/>
      <c r="P10" s="209" t="s">
        <v>189</v>
      </c>
      <c r="Q10" s="205"/>
      <c r="R10" s="205"/>
      <c r="S10" s="205"/>
      <c r="T10" s="205"/>
      <c r="U10" s="207"/>
      <c r="V10" s="210"/>
      <c r="W10" s="211" t="e">
        <f t="shared" si="0"/>
        <v>#DIV/0!</v>
      </c>
      <c r="X10" s="211"/>
      <c r="Y10" s="211"/>
      <c r="Z10" s="211"/>
      <c r="AA10" s="211"/>
      <c r="AB10" s="211" t="e">
        <f t="shared" si="1"/>
        <v>#DIV/0!</v>
      </c>
      <c r="AC10" s="204" t="s">
        <v>190</v>
      </c>
      <c r="AD10" s="205"/>
      <c r="AG10" s="188"/>
    </row>
    <row r="11" spans="1:52" ht="70">
      <c r="A11" s="205"/>
      <c r="B11" s="205"/>
      <c r="C11" s="206"/>
      <c r="D11" s="206"/>
      <c r="E11" s="205"/>
      <c r="F11" s="205"/>
      <c r="G11" s="205"/>
      <c r="H11" s="205"/>
      <c r="I11" s="207"/>
      <c r="J11" s="208"/>
      <c r="K11" s="205"/>
      <c r="L11" s="205"/>
      <c r="M11" s="205"/>
      <c r="N11" s="205"/>
      <c r="O11" s="207"/>
      <c r="P11" s="209" t="s">
        <v>191</v>
      </c>
      <c r="Q11" s="205"/>
      <c r="R11" s="205"/>
      <c r="S11" s="205"/>
      <c r="T11" s="205"/>
      <c r="U11" s="207"/>
      <c r="V11" s="210"/>
      <c r="W11" s="211" t="e">
        <f t="shared" si="0"/>
        <v>#DIV/0!</v>
      </c>
      <c r="X11" s="211"/>
      <c r="Y11" s="211"/>
      <c r="Z11" s="211"/>
      <c r="AA11" s="211"/>
      <c r="AB11" s="211" t="e">
        <f t="shared" si="1"/>
        <v>#DIV/0!</v>
      </c>
      <c r="AC11" s="204" t="s">
        <v>192</v>
      </c>
      <c r="AD11" s="205"/>
    </row>
    <row r="12" spans="1:52" ht="56">
      <c r="A12" s="205"/>
      <c r="B12" s="205"/>
      <c r="C12" s="206"/>
      <c r="D12" s="206"/>
      <c r="E12" s="205"/>
      <c r="F12" s="205"/>
      <c r="G12" s="205"/>
      <c r="H12" s="205"/>
      <c r="I12" s="207"/>
      <c r="J12" s="208"/>
      <c r="K12" s="205"/>
      <c r="L12" s="205"/>
      <c r="M12" s="205"/>
      <c r="N12" s="205"/>
      <c r="O12" s="207"/>
      <c r="P12" s="209" t="s">
        <v>189</v>
      </c>
      <c r="Q12" s="205"/>
      <c r="R12" s="205"/>
      <c r="S12" s="205"/>
      <c r="T12" s="205"/>
      <c r="U12" s="207"/>
      <c r="V12" s="210"/>
      <c r="W12" s="211" t="e">
        <f t="shared" si="0"/>
        <v>#DIV/0!</v>
      </c>
      <c r="X12" s="211"/>
      <c r="Y12" s="211"/>
      <c r="Z12" s="211"/>
      <c r="AA12" s="211"/>
      <c r="AB12" s="211" t="e">
        <f t="shared" si="1"/>
        <v>#DIV/0!</v>
      </c>
      <c r="AC12" s="204" t="s">
        <v>193</v>
      </c>
      <c r="AD12" s="205"/>
    </row>
    <row r="13" spans="1:52" ht="42">
      <c r="A13" s="205"/>
      <c r="B13" s="205"/>
      <c r="C13" s="206"/>
      <c r="D13" s="206"/>
      <c r="E13" s="205"/>
      <c r="F13" s="205"/>
      <c r="G13" s="205"/>
      <c r="H13" s="205"/>
      <c r="I13" s="207"/>
      <c r="J13" s="208"/>
      <c r="K13" s="205"/>
      <c r="L13" s="205"/>
      <c r="M13" s="205"/>
      <c r="N13" s="205"/>
      <c r="O13" s="207"/>
      <c r="P13" s="209" t="s">
        <v>185</v>
      </c>
      <c r="Q13" s="205"/>
      <c r="R13" s="205"/>
      <c r="S13" s="205"/>
      <c r="T13" s="205"/>
      <c r="U13" s="207"/>
      <c r="V13" s="210"/>
      <c r="W13" s="211" t="e">
        <f t="shared" si="0"/>
        <v>#DIV/0!</v>
      </c>
      <c r="X13" s="211"/>
      <c r="Y13" s="211"/>
      <c r="Z13" s="211"/>
      <c r="AA13" s="211"/>
      <c r="AB13" s="211" t="e">
        <f t="shared" si="1"/>
        <v>#DIV/0!</v>
      </c>
      <c r="AC13" s="204" t="s">
        <v>194</v>
      </c>
      <c r="AD13" s="205"/>
    </row>
    <row r="14" spans="1:52" ht="42">
      <c r="A14" s="205"/>
      <c r="B14" s="205"/>
      <c r="C14" s="206"/>
      <c r="D14" s="206"/>
      <c r="E14" s="205"/>
      <c r="F14" s="205"/>
      <c r="G14" s="205"/>
      <c r="H14" s="205"/>
      <c r="I14" s="207"/>
      <c r="J14" s="208"/>
      <c r="K14" s="205"/>
      <c r="L14" s="205"/>
      <c r="M14" s="205"/>
      <c r="N14" s="205"/>
      <c r="O14" s="207"/>
      <c r="P14" s="209" t="s">
        <v>195</v>
      </c>
      <c r="Q14" s="205"/>
      <c r="R14" s="205"/>
      <c r="S14" s="205"/>
      <c r="T14" s="205"/>
      <c r="U14" s="207"/>
      <c r="V14" s="210"/>
      <c r="W14" s="211" t="e">
        <f t="shared" si="0"/>
        <v>#DIV/0!</v>
      </c>
      <c r="X14" s="211"/>
      <c r="Y14" s="211"/>
      <c r="Z14" s="211"/>
      <c r="AA14" s="211"/>
      <c r="AB14" s="211" t="e">
        <f t="shared" si="1"/>
        <v>#DIV/0!</v>
      </c>
      <c r="AC14" s="204" t="s">
        <v>196</v>
      </c>
      <c r="AD14" s="205"/>
    </row>
    <row r="15" spans="1:52" ht="42">
      <c r="A15" s="205"/>
      <c r="B15" s="205"/>
      <c r="C15" s="206"/>
      <c r="D15" s="206"/>
      <c r="E15" s="205"/>
      <c r="F15" s="205"/>
      <c r="G15" s="205"/>
      <c r="H15" s="205"/>
      <c r="I15" s="207"/>
      <c r="J15" s="208"/>
      <c r="K15" s="205"/>
      <c r="L15" s="205"/>
      <c r="M15" s="205"/>
      <c r="N15" s="205"/>
      <c r="O15" s="207"/>
      <c r="P15" s="209" t="s">
        <v>197</v>
      </c>
      <c r="Q15" s="205"/>
      <c r="R15" s="205"/>
      <c r="S15" s="205"/>
      <c r="T15" s="205"/>
      <c r="U15" s="207"/>
      <c r="V15" s="210"/>
      <c r="W15" s="211" t="e">
        <f t="shared" si="0"/>
        <v>#DIV/0!</v>
      </c>
      <c r="X15" s="211"/>
      <c r="Y15" s="211"/>
      <c r="Z15" s="211"/>
      <c r="AA15" s="211"/>
      <c r="AB15" s="211" t="e">
        <f t="shared" si="1"/>
        <v>#DIV/0!</v>
      </c>
      <c r="AC15" s="204" t="s">
        <v>198</v>
      </c>
      <c r="AD15" s="205"/>
    </row>
    <row r="16" spans="1:52" ht="70">
      <c r="A16" s="205"/>
      <c r="B16" s="205"/>
      <c r="C16" s="206"/>
      <c r="D16" s="206"/>
      <c r="E16" s="205"/>
      <c r="F16" s="205"/>
      <c r="G16" s="205"/>
      <c r="H16" s="205"/>
      <c r="I16" s="207"/>
      <c r="J16" s="208"/>
      <c r="K16" s="205"/>
      <c r="L16" s="205"/>
      <c r="M16" s="205"/>
      <c r="N16" s="205"/>
      <c r="O16" s="207"/>
      <c r="P16" s="209" t="s">
        <v>199</v>
      </c>
      <c r="Q16" s="205"/>
      <c r="R16" s="205"/>
      <c r="S16" s="205"/>
      <c r="T16" s="205"/>
      <c r="U16" s="207"/>
      <c r="V16" s="210"/>
      <c r="W16" s="211" t="e">
        <f t="shared" si="0"/>
        <v>#DIV/0!</v>
      </c>
      <c r="X16" s="211"/>
      <c r="Y16" s="211"/>
      <c r="Z16" s="211"/>
      <c r="AA16" s="211"/>
      <c r="AB16" s="211" t="e">
        <f t="shared" si="1"/>
        <v>#DIV/0!</v>
      </c>
      <c r="AC16" s="212"/>
      <c r="AD16" s="205"/>
    </row>
    <row r="17" spans="1:30" ht="42">
      <c r="A17" s="205"/>
      <c r="B17" s="205"/>
      <c r="C17" s="206"/>
      <c r="D17" s="206"/>
      <c r="E17" s="205"/>
      <c r="F17" s="205"/>
      <c r="G17" s="205"/>
      <c r="H17" s="205"/>
      <c r="I17" s="207"/>
      <c r="J17" s="208"/>
      <c r="K17" s="205"/>
      <c r="L17" s="205"/>
      <c r="M17" s="205"/>
      <c r="N17" s="205"/>
      <c r="O17" s="207"/>
      <c r="P17" s="209" t="s">
        <v>200</v>
      </c>
      <c r="Q17" s="205"/>
      <c r="R17" s="205"/>
      <c r="S17" s="205"/>
      <c r="T17" s="205"/>
      <c r="U17" s="207"/>
      <c r="V17" s="210"/>
      <c r="W17" s="211" t="e">
        <f t="shared" ref="W17" si="2">AVERAGE(I17,O17,U17)</f>
        <v>#DIV/0!</v>
      </c>
      <c r="X17" s="211"/>
      <c r="Y17" s="211"/>
      <c r="Z17" s="211"/>
      <c r="AA17" s="211"/>
      <c r="AB17" s="211" t="e">
        <f t="shared" ref="AB17" si="3">SUM(W17:AA17)</f>
        <v>#DIV/0!</v>
      </c>
      <c r="AC17" s="212"/>
      <c r="AD17" s="205"/>
    </row>
    <row r="18" spans="1:30">
      <c r="A18" s="205"/>
      <c r="B18" s="205"/>
      <c r="C18" s="206"/>
      <c r="D18" s="206"/>
      <c r="E18" s="205"/>
      <c r="F18" s="205"/>
      <c r="G18" s="205"/>
      <c r="H18" s="205"/>
      <c r="I18" s="207"/>
      <c r="J18" s="210"/>
      <c r="K18" s="205"/>
      <c r="L18" s="205"/>
      <c r="M18" s="205"/>
      <c r="N18" s="205"/>
      <c r="O18" s="207"/>
      <c r="P18" s="209" t="s">
        <v>201</v>
      </c>
      <c r="Q18" s="205"/>
      <c r="R18" s="205"/>
      <c r="S18" s="205"/>
      <c r="T18" s="205"/>
      <c r="U18" s="207"/>
      <c r="V18" s="210"/>
      <c r="W18" s="211" t="e">
        <f t="shared" si="0"/>
        <v>#DIV/0!</v>
      </c>
      <c r="X18" s="211"/>
      <c r="Y18" s="211"/>
      <c r="Z18" s="211"/>
      <c r="AA18" s="211"/>
      <c r="AB18" s="211" t="e">
        <f t="shared" si="1"/>
        <v>#DIV/0!</v>
      </c>
      <c r="AC18" s="212"/>
      <c r="AD18" s="205"/>
    </row>
    <row r="20" spans="1:30" s="191" customFormat="1" ht="28.5" customHeight="1">
      <c r="A20" s="213" t="s">
        <v>202</v>
      </c>
      <c r="B20" s="213"/>
      <c r="C20" s="214"/>
      <c r="D20" s="214"/>
      <c r="E20" s="214"/>
      <c r="F20" s="214"/>
      <c r="G20" s="214"/>
      <c r="H20" s="214"/>
      <c r="I20" s="214"/>
      <c r="J20" s="214"/>
      <c r="K20" s="214"/>
      <c r="L20" s="214"/>
      <c r="M20" s="214"/>
      <c r="N20" s="214"/>
      <c r="O20" s="214"/>
      <c r="P20" s="214"/>
      <c r="Q20" s="214"/>
      <c r="R20" s="214"/>
      <c r="S20" s="214"/>
      <c r="T20" s="214"/>
      <c r="U20" s="214"/>
      <c r="V20" s="214"/>
      <c r="W20" s="215"/>
      <c r="X20" s="214"/>
      <c r="Y20" s="214"/>
      <c r="Z20" s="214"/>
      <c r="AA20" s="214"/>
      <c r="AB20" s="214"/>
      <c r="AC20" s="214"/>
    </row>
    <row r="22" spans="1:30" ht="16.5" customHeight="1">
      <c r="A22" s="186"/>
      <c r="B22" s="186"/>
      <c r="C22" s="186" t="s">
        <v>117</v>
      </c>
      <c r="D22" s="186"/>
      <c r="E22" s="186"/>
      <c r="F22" s="186"/>
      <c r="G22" s="186"/>
      <c r="H22" s="186"/>
      <c r="I22" s="192"/>
    </row>
    <row r="23" spans="1:30" ht="38.15" customHeight="1">
      <c r="A23" s="193" t="s">
        <v>203</v>
      </c>
      <c r="B23" s="193"/>
      <c r="C23" s="594" t="s">
        <v>204</v>
      </c>
      <c r="D23" s="594"/>
      <c r="E23" s="594"/>
      <c r="F23" s="594"/>
      <c r="G23" s="594"/>
      <c r="H23" s="594"/>
      <c r="I23" s="594"/>
      <c r="J23" s="594"/>
      <c r="K23" s="193"/>
      <c r="L23" s="193"/>
      <c r="M23" s="193"/>
      <c r="N23" s="193"/>
    </row>
    <row r="24" spans="1:30" ht="20.149999999999999" customHeight="1">
      <c r="A24" s="193" t="s">
        <v>205</v>
      </c>
      <c r="B24" s="193"/>
      <c r="C24" s="594" t="s">
        <v>204</v>
      </c>
      <c r="D24" s="594"/>
      <c r="E24" s="594"/>
      <c r="F24" s="594"/>
      <c r="G24" s="594"/>
      <c r="H24" s="594"/>
      <c r="I24" s="594"/>
      <c r="J24" s="594"/>
      <c r="K24" s="186"/>
      <c r="L24" s="186"/>
      <c r="M24" s="186"/>
      <c r="N24" s="186"/>
    </row>
    <row r="25" spans="1:30" ht="20.149999999999999" customHeight="1">
      <c r="A25" s="193" t="s">
        <v>206</v>
      </c>
      <c r="B25" s="193"/>
      <c r="C25" s="595" t="s">
        <v>207</v>
      </c>
      <c r="D25" s="595"/>
      <c r="E25" s="595"/>
      <c r="F25" s="595"/>
      <c r="G25" s="595"/>
      <c r="H25" s="595"/>
      <c r="I25" s="595"/>
      <c r="J25" s="595"/>
      <c r="K25" s="194"/>
      <c r="L25" s="194"/>
      <c r="M25" s="194"/>
      <c r="N25" s="194"/>
    </row>
    <row r="26" spans="1:30" ht="20.149999999999999" customHeight="1">
      <c r="A26" s="193" t="s">
        <v>208</v>
      </c>
      <c r="B26" s="193"/>
      <c r="C26" s="594" t="s">
        <v>204</v>
      </c>
      <c r="D26" s="594"/>
      <c r="E26" s="594"/>
      <c r="F26" s="594"/>
      <c r="G26" s="594"/>
      <c r="H26" s="594"/>
      <c r="I26" s="594"/>
      <c r="J26" s="594"/>
      <c r="K26" s="186"/>
      <c r="L26" s="186"/>
      <c r="M26" s="186"/>
      <c r="N26" s="186"/>
    </row>
  </sheetData>
  <mergeCells count="10">
    <mergeCell ref="A7:AD7"/>
    <mergeCell ref="C23:J23"/>
    <mergeCell ref="C24:J24"/>
    <mergeCell ref="C25:J25"/>
    <mergeCell ref="C26:J26"/>
    <mergeCell ref="X6:AA6"/>
    <mergeCell ref="C3:E3"/>
    <mergeCell ref="E5:J5"/>
    <mergeCell ref="K5:P5"/>
    <mergeCell ref="Q5:V5"/>
  </mergeCells>
  <hyperlinks>
    <hyperlink ref="G8" r:id="rId1" xr:uid="{00000000-0004-0000-0100-000000000000}"/>
    <hyperlink ref="M8" r:id="rId2" xr:uid="{00000000-0004-0000-0100-000001000000}"/>
    <hyperlink ref="S8" r:id="rId3" xr:uid="{00000000-0004-0000-0100-000002000000}"/>
  </hyperlinks>
  <pageMargins left="0.2" right="0.19685039370078741" top="0.74803149606299213" bottom="0.74803149606299213" header="0.31496062992125984" footer="0.31496062992125984"/>
  <pageSetup paperSize="122" scale="37" fitToWidth="2" fitToHeight="0" orientation="landscape" cellComments="asDisplayed"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2:AH1001"/>
  <sheetViews>
    <sheetView zoomScale="55" zoomScaleNormal="55" workbookViewId="0">
      <selection activeCell="P11" sqref="P11"/>
    </sheetView>
  </sheetViews>
  <sheetFormatPr defaultColWidth="14.453125" defaultRowHeight="15" customHeight="1"/>
  <cols>
    <col min="1" max="1" width="20.26953125" customWidth="1"/>
    <col min="2" max="2" width="21.26953125" customWidth="1"/>
    <col min="3" max="3" width="31.81640625" customWidth="1"/>
    <col min="4" max="4" width="36.453125" customWidth="1"/>
    <col min="5" max="5" width="37.81640625" customWidth="1"/>
    <col min="6" max="6" width="49.7265625" customWidth="1"/>
    <col min="7" max="7" width="38.81640625" customWidth="1"/>
    <col min="8" max="8" width="30.54296875" customWidth="1"/>
    <col min="9" max="9" width="35.453125" customWidth="1"/>
    <col min="10" max="10" width="39.81640625" customWidth="1"/>
    <col min="11" max="11" width="25.54296875" customWidth="1"/>
    <col min="12" max="12" width="30.453125" customWidth="1"/>
    <col min="13" max="13" width="41.81640625" customWidth="1"/>
    <col min="14" max="14" width="38.1796875" customWidth="1"/>
    <col min="15" max="15" width="47.1796875" customWidth="1"/>
    <col min="16" max="16" width="30.54296875" customWidth="1"/>
    <col min="17" max="17" width="34.453125" customWidth="1"/>
    <col min="18" max="18" width="33.54296875" customWidth="1"/>
    <col min="19" max="19" width="30.54296875" customWidth="1"/>
    <col min="20" max="22" width="36.26953125" customWidth="1"/>
    <col min="23" max="23" width="28.81640625" customWidth="1"/>
    <col min="24" max="24" width="26.54296875" customWidth="1"/>
  </cols>
  <sheetData>
    <row r="2" spans="1:34" ht="30" customHeight="1">
      <c r="A2" s="596" t="s">
        <v>1</v>
      </c>
      <c r="B2" s="596"/>
      <c r="C2" s="597"/>
      <c r="D2" s="597"/>
      <c r="E2" s="597"/>
      <c r="F2" s="597"/>
      <c r="G2" s="597"/>
      <c r="H2" s="597"/>
      <c r="I2" s="597"/>
      <c r="J2" s="597"/>
      <c r="K2" s="597"/>
      <c r="L2" s="597"/>
      <c r="M2" s="597"/>
      <c r="N2" s="597"/>
      <c r="O2" s="597"/>
      <c r="P2" s="597"/>
      <c r="Q2" s="597"/>
      <c r="R2" s="597"/>
      <c r="S2" s="597"/>
      <c r="T2" s="597"/>
      <c r="U2" s="597"/>
      <c r="V2" s="597"/>
      <c r="W2" s="597"/>
      <c r="X2" s="384"/>
      <c r="Y2" s="384"/>
      <c r="Z2" s="384"/>
      <c r="AA2" s="384"/>
      <c r="AB2" s="384"/>
      <c r="AC2" s="384"/>
      <c r="AD2" s="384"/>
      <c r="AE2" s="384"/>
      <c r="AF2" s="384"/>
      <c r="AG2" s="384"/>
      <c r="AH2" s="384"/>
    </row>
    <row r="3" spans="1:34" ht="15.75" customHeight="1">
      <c r="A3" s="601" t="s">
        <v>209</v>
      </c>
      <c r="B3" s="601"/>
      <c r="C3" s="601"/>
      <c r="D3" s="80"/>
      <c r="E3" s="94"/>
      <c r="F3" s="65"/>
      <c r="G3" s="1"/>
      <c r="H3" s="2"/>
      <c r="I3" s="1"/>
      <c r="J3" s="1"/>
      <c r="K3" s="2"/>
      <c r="L3" s="1"/>
      <c r="M3" s="1"/>
      <c r="N3" s="1"/>
      <c r="O3" s="1"/>
      <c r="P3" s="1"/>
      <c r="Q3" s="3" t="s">
        <v>135</v>
      </c>
      <c r="R3" s="4">
        <v>44650</v>
      </c>
      <c r="S3" s="2"/>
      <c r="T3" s="2"/>
      <c r="U3" s="2"/>
      <c r="V3" s="2"/>
      <c r="W3" s="2"/>
      <c r="AD3" s="384"/>
      <c r="AE3" s="384"/>
      <c r="AF3" s="384"/>
      <c r="AG3" s="384"/>
      <c r="AH3" s="384"/>
    </row>
    <row r="4" spans="1:34" ht="29.5" customHeight="1">
      <c r="A4" s="601" t="s">
        <v>210</v>
      </c>
      <c r="B4" s="601"/>
      <c r="C4" s="601"/>
      <c r="D4" s="94"/>
      <c r="E4" s="94"/>
      <c r="F4" s="101"/>
      <c r="G4" s="1"/>
      <c r="H4" s="2"/>
      <c r="I4" s="1"/>
      <c r="J4" s="1"/>
      <c r="K4" s="2"/>
      <c r="L4" s="1"/>
      <c r="M4" s="1"/>
      <c r="N4" s="1"/>
      <c r="O4" s="1"/>
      <c r="P4" s="1"/>
      <c r="Q4" s="3"/>
      <c r="R4" s="95"/>
      <c r="S4" s="2"/>
      <c r="T4" s="2"/>
      <c r="U4" s="2"/>
      <c r="V4" s="2"/>
      <c r="W4" s="2"/>
      <c r="AD4" s="384"/>
      <c r="AE4" s="384"/>
      <c r="AF4" s="384"/>
      <c r="AG4" s="384"/>
      <c r="AH4" s="384"/>
    </row>
    <row r="5" spans="1:34" ht="27.75" customHeight="1">
      <c r="A5" s="601" t="s">
        <v>211</v>
      </c>
      <c r="B5" s="601"/>
      <c r="C5" s="601"/>
      <c r="D5" s="101"/>
      <c r="E5" s="101"/>
      <c r="F5" s="101"/>
      <c r="G5" s="1"/>
      <c r="H5" s="2"/>
      <c r="I5" s="1"/>
      <c r="J5" s="1"/>
      <c r="K5" s="2"/>
      <c r="L5" s="1"/>
      <c r="M5" s="1"/>
      <c r="N5" s="1"/>
      <c r="O5" s="1"/>
      <c r="P5" s="1"/>
      <c r="Q5" s="3"/>
      <c r="R5" s="95"/>
      <c r="S5" s="2"/>
      <c r="T5" s="2"/>
      <c r="U5" s="2"/>
      <c r="V5" s="2"/>
      <c r="W5" s="2"/>
      <c r="AD5" s="384"/>
      <c r="AE5" s="384"/>
      <c r="AF5" s="384"/>
      <c r="AG5" s="384"/>
      <c r="AH5" s="384"/>
    </row>
    <row r="6" spans="1:34" ht="24.75" customHeight="1">
      <c r="A6" s="602" t="s">
        <v>212</v>
      </c>
      <c r="B6" s="602"/>
      <c r="C6" s="602"/>
      <c r="D6" s="141">
        <f>S24</f>
        <v>0</v>
      </c>
      <c r="E6" s="142"/>
      <c r="F6" s="65"/>
      <c r="G6" s="1"/>
      <c r="H6" s="2"/>
      <c r="I6" s="1"/>
      <c r="J6" s="1"/>
      <c r="K6" s="2"/>
      <c r="L6" s="1"/>
      <c r="M6" s="1"/>
      <c r="N6" s="1"/>
      <c r="O6" s="1"/>
      <c r="P6" s="1"/>
      <c r="Q6" s="3"/>
      <c r="R6" s="95"/>
      <c r="S6" s="2"/>
      <c r="T6" s="2"/>
      <c r="U6" s="2"/>
      <c r="V6" s="2"/>
      <c r="W6" s="2"/>
      <c r="AD6" s="384"/>
      <c r="AE6" s="384"/>
      <c r="AF6" s="384"/>
      <c r="AG6" s="384"/>
      <c r="AH6" s="384"/>
    </row>
    <row r="7" spans="1:34" ht="15.75" customHeight="1">
      <c r="A7" s="1"/>
      <c r="B7" s="1"/>
      <c r="C7" s="94"/>
      <c r="D7" s="65"/>
      <c r="E7" s="65"/>
      <c r="F7" s="101"/>
      <c r="G7" s="1"/>
      <c r="H7" s="2"/>
      <c r="I7" s="1"/>
      <c r="J7" s="1"/>
      <c r="K7" s="2"/>
      <c r="L7" s="1"/>
      <c r="M7" s="1"/>
      <c r="N7" s="1"/>
      <c r="O7" s="1"/>
      <c r="P7" s="1"/>
      <c r="Q7" s="3"/>
      <c r="R7" s="95"/>
      <c r="S7" s="2"/>
      <c r="T7" s="2"/>
      <c r="U7" s="2"/>
      <c r="V7" s="2"/>
      <c r="W7" s="2"/>
      <c r="AD7" s="384"/>
      <c r="AE7" s="384"/>
      <c r="AF7" s="384"/>
      <c r="AG7" s="384"/>
      <c r="AH7" s="384"/>
    </row>
    <row r="8" spans="1:34" ht="15.75" customHeight="1" thickBot="1">
      <c r="A8" s="384"/>
      <c r="B8" s="384"/>
      <c r="C8" s="384"/>
      <c r="D8" s="384"/>
      <c r="E8" s="384"/>
      <c r="F8" s="384"/>
      <c r="G8" s="384"/>
      <c r="H8" s="384"/>
      <c r="I8" s="384"/>
      <c r="J8" s="384"/>
      <c r="K8" s="384"/>
      <c r="L8" s="384"/>
      <c r="M8" s="384"/>
      <c r="N8" s="384"/>
      <c r="O8" s="384"/>
      <c r="P8" s="384"/>
      <c r="Q8" s="385"/>
      <c r="R8" s="385"/>
      <c r="S8" s="385"/>
      <c r="T8" s="384"/>
      <c r="U8" s="384"/>
      <c r="V8" s="384"/>
      <c r="W8" s="384"/>
      <c r="X8" s="384"/>
      <c r="Y8" s="384"/>
      <c r="Z8" s="384"/>
      <c r="AA8" s="384"/>
      <c r="AB8" s="384"/>
      <c r="AC8" s="384"/>
      <c r="AD8" s="384"/>
      <c r="AE8" s="384"/>
      <c r="AF8" s="384"/>
      <c r="AG8" s="384"/>
      <c r="AH8" s="384"/>
    </row>
    <row r="9" spans="1:34" ht="18" thickBot="1">
      <c r="A9" s="598" t="s">
        <v>213</v>
      </c>
      <c r="B9" s="599"/>
      <c r="C9" s="600"/>
      <c r="D9" s="600"/>
      <c r="E9" s="600"/>
      <c r="F9" s="600"/>
      <c r="G9" s="600"/>
      <c r="H9" s="600"/>
      <c r="I9" s="600"/>
      <c r="J9" s="600"/>
      <c r="K9" s="607" t="s">
        <v>6</v>
      </c>
      <c r="L9" s="608"/>
      <c r="M9" s="608"/>
      <c r="N9" s="608"/>
      <c r="O9" s="608"/>
      <c r="P9" s="608"/>
      <c r="Q9" s="609" t="s">
        <v>214</v>
      </c>
      <c r="R9" s="610"/>
      <c r="S9" s="611"/>
      <c r="T9" s="603" t="s">
        <v>215</v>
      </c>
      <c r="U9" s="605" t="s">
        <v>216</v>
      </c>
      <c r="V9" s="605" t="s">
        <v>217</v>
      </c>
      <c r="W9" s="605" t="s">
        <v>11</v>
      </c>
      <c r="X9" s="5"/>
      <c r="Y9" s="5"/>
      <c r="Z9" s="5"/>
      <c r="AA9" s="5"/>
      <c r="AB9" s="5"/>
      <c r="AC9" s="5"/>
      <c r="AD9" s="5"/>
      <c r="AE9" s="5"/>
      <c r="AF9" s="5"/>
      <c r="AG9" s="5"/>
      <c r="AH9" s="5"/>
    </row>
    <row r="10" spans="1:34" ht="48.65" customHeight="1" thickBot="1">
      <c r="A10" s="6" t="s">
        <v>12</v>
      </c>
      <c r="B10" s="128" t="s">
        <v>138</v>
      </c>
      <c r="C10" s="139" t="s">
        <v>218</v>
      </c>
      <c r="D10" s="139" t="s">
        <v>219</v>
      </c>
      <c r="E10" s="128" t="s">
        <v>220</v>
      </c>
      <c r="F10" s="9" t="s">
        <v>221</v>
      </c>
      <c r="G10" s="7" t="s">
        <v>222</v>
      </c>
      <c r="H10" s="7" t="s">
        <v>223</v>
      </c>
      <c r="I10" s="133" t="s">
        <v>224</v>
      </c>
      <c r="J10" s="135" t="s">
        <v>225</v>
      </c>
      <c r="K10" s="92" t="s">
        <v>22</v>
      </c>
      <c r="L10" s="6" t="s">
        <v>8</v>
      </c>
      <c r="M10" s="63" t="s">
        <v>9</v>
      </c>
      <c r="N10" s="8" t="s">
        <v>226</v>
      </c>
      <c r="O10" s="129" t="s">
        <v>227</v>
      </c>
      <c r="P10" s="63" t="s">
        <v>228</v>
      </c>
      <c r="Q10" s="157" t="s">
        <v>25</v>
      </c>
      <c r="R10" s="158" t="s">
        <v>18</v>
      </c>
      <c r="S10" s="159" t="s">
        <v>229</v>
      </c>
      <c r="T10" s="604"/>
      <c r="U10" s="606"/>
      <c r="V10" s="606"/>
      <c r="W10" s="606"/>
      <c r="X10" s="10"/>
      <c r="Y10" s="10"/>
      <c r="Z10" s="10"/>
      <c r="AA10" s="10"/>
      <c r="AB10" s="10"/>
      <c r="AC10" s="10"/>
      <c r="AD10" s="10"/>
      <c r="AE10" s="10"/>
    </row>
    <row r="11" spans="1:34" ht="205.5" customHeight="1" thickBot="1">
      <c r="A11" s="124" t="s">
        <v>230</v>
      </c>
      <c r="B11" s="127" t="s">
        <v>152</v>
      </c>
      <c r="C11" s="12" t="s">
        <v>231</v>
      </c>
      <c r="D11" s="12" t="s">
        <v>232</v>
      </c>
      <c r="E11" s="127" t="s">
        <v>55</v>
      </c>
      <c r="F11" s="14" t="s">
        <v>233</v>
      </c>
      <c r="G11" s="14" t="s">
        <v>234</v>
      </c>
      <c r="H11" s="132" t="s">
        <v>235</v>
      </c>
      <c r="I11" s="134" t="s">
        <v>236</v>
      </c>
      <c r="J11" s="136" t="s">
        <v>237</v>
      </c>
      <c r="K11" s="93" t="s">
        <v>60</v>
      </c>
      <c r="L11" s="11" t="s">
        <v>238</v>
      </c>
      <c r="M11" s="89" t="s">
        <v>239</v>
      </c>
      <c r="N11" s="13" t="s">
        <v>240</v>
      </c>
      <c r="O11" s="14" t="s">
        <v>241</v>
      </c>
      <c r="P11" s="98" t="s">
        <v>242</v>
      </c>
      <c r="Q11" s="89" t="s">
        <v>243</v>
      </c>
      <c r="R11" s="13" t="s">
        <v>244</v>
      </c>
      <c r="S11" s="89" t="s">
        <v>245</v>
      </c>
      <c r="T11" s="90" t="s">
        <v>246</v>
      </c>
      <c r="U11" s="108" t="s">
        <v>247</v>
      </c>
      <c r="V11" s="108" t="s">
        <v>248</v>
      </c>
      <c r="W11" s="108" t="s">
        <v>249</v>
      </c>
      <c r="X11" s="384"/>
      <c r="Y11" s="384"/>
      <c r="Z11" s="384"/>
      <c r="AA11" s="384"/>
      <c r="AB11" s="384"/>
      <c r="AC11" s="384"/>
      <c r="AD11" s="384"/>
      <c r="AE11" s="384"/>
    </row>
    <row r="12" spans="1:34" ht="38.15" customHeight="1">
      <c r="A12" s="15"/>
      <c r="B12" s="15"/>
      <c r="C12" s="96"/>
      <c r="D12" s="96"/>
      <c r="E12" s="96"/>
      <c r="F12" s="16" t="s">
        <v>74</v>
      </c>
      <c r="G12" s="386" t="s">
        <v>250</v>
      </c>
      <c r="H12" s="131" t="s">
        <v>76</v>
      </c>
      <c r="I12" s="387" t="s">
        <v>251</v>
      </c>
      <c r="J12" s="388" t="s">
        <v>75</v>
      </c>
      <c r="K12" s="389"/>
      <c r="L12" s="389"/>
      <c r="M12" s="390"/>
      <c r="N12" s="388"/>
      <c r="O12" s="386"/>
      <c r="P12" s="391" t="s">
        <v>75</v>
      </c>
      <c r="Q12" s="87" t="s">
        <v>252</v>
      </c>
      <c r="R12" s="391"/>
      <c r="S12" s="392">
        <v>0</v>
      </c>
      <c r="T12" s="391" t="s">
        <v>253</v>
      </c>
      <c r="U12" s="391"/>
      <c r="V12" s="391" t="e" cm="1">
        <f t="array" ref="V12">_xlfn.IFS(U12="Yes", "N/A", U12="No","Provide reason/justification [remove this text]")</f>
        <v>#N/A</v>
      </c>
      <c r="W12" s="391"/>
      <c r="X12" s="393"/>
      <c r="Y12" s="393"/>
      <c r="Z12" s="393"/>
      <c r="AA12" s="393"/>
      <c r="AB12" s="393"/>
      <c r="AC12" s="393"/>
      <c r="AD12" s="393"/>
      <c r="AE12" s="393"/>
    </row>
    <row r="13" spans="1:34" ht="38.15" customHeight="1">
      <c r="A13" s="394"/>
      <c r="B13" s="394"/>
      <c r="C13" s="395"/>
      <c r="D13" s="395"/>
      <c r="E13" s="96"/>
      <c r="F13" s="17" t="s">
        <v>80</v>
      </c>
      <c r="G13" s="396" t="s">
        <v>254</v>
      </c>
      <c r="H13" s="131" t="s">
        <v>82</v>
      </c>
      <c r="I13" s="387" t="s">
        <v>255</v>
      </c>
      <c r="J13" s="388" t="s">
        <v>81</v>
      </c>
      <c r="K13" s="389"/>
      <c r="L13" s="397"/>
      <c r="M13" s="398"/>
      <c r="N13" s="399"/>
      <c r="O13" s="395"/>
      <c r="P13" s="391" t="s">
        <v>81</v>
      </c>
      <c r="Q13" s="88" t="s">
        <v>256</v>
      </c>
      <c r="R13" s="400"/>
      <c r="S13" s="392">
        <v>0</v>
      </c>
      <c r="T13" s="401" t="s">
        <v>257</v>
      </c>
      <c r="U13" s="391"/>
      <c r="V13" s="391" t="e" cm="1">
        <f t="array" ref="V13">_xlfn.IFS(U13="Yes", "N/A", U13="No","Provide reason/justification [remove this text]")</f>
        <v>#N/A</v>
      </c>
      <c r="W13" s="400"/>
      <c r="X13" s="384"/>
      <c r="Y13" s="384"/>
      <c r="Z13" s="384"/>
      <c r="AA13" s="384"/>
      <c r="AB13" s="384"/>
      <c r="AC13" s="384"/>
      <c r="AD13" s="384"/>
      <c r="AE13" s="384"/>
    </row>
    <row r="14" spans="1:34" ht="51" customHeight="1">
      <c r="A14" s="394"/>
      <c r="B14" s="394"/>
      <c r="C14" s="395"/>
      <c r="D14" s="395"/>
      <c r="E14" s="96"/>
      <c r="F14" s="17" t="s">
        <v>86</v>
      </c>
      <c r="G14" s="396" t="s">
        <v>258</v>
      </c>
      <c r="H14" s="131"/>
      <c r="I14" s="387" t="s">
        <v>259</v>
      </c>
      <c r="J14" s="388"/>
      <c r="K14" s="389"/>
      <c r="L14" s="397"/>
      <c r="M14" s="398"/>
      <c r="N14" s="399"/>
      <c r="O14" s="395"/>
      <c r="P14" s="391"/>
      <c r="Q14" s="88" t="s">
        <v>260</v>
      </c>
      <c r="R14" s="400"/>
      <c r="S14" s="392">
        <v>0</v>
      </c>
      <c r="T14" s="401" t="s">
        <v>261</v>
      </c>
      <c r="U14" s="391"/>
      <c r="V14" s="391" t="e" cm="1">
        <f t="array" ref="V14">_xlfn.IFS(U14="Yes", "N/A", U14="No","Provide reason/justification [remove this text]")</f>
        <v>#N/A</v>
      </c>
      <c r="W14" s="400"/>
      <c r="X14" s="384"/>
      <c r="Y14" s="384"/>
      <c r="Z14" s="384"/>
      <c r="AA14" s="384"/>
      <c r="AB14" s="384"/>
      <c r="AC14" s="384"/>
      <c r="AD14" s="384"/>
      <c r="AE14" s="384"/>
    </row>
    <row r="15" spans="1:34" ht="31" customHeight="1">
      <c r="A15" s="394"/>
      <c r="B15" s="394"/>
      <c r="C15" s="395"/>
      <c r="D15" s="395"/>
      <c r="E15" s="96"/>
      <c r="F15" s="17" t="s">
        <v>88</v>
      </c>
      <c r="G15" s="396"/>
      <c r="H15" s="131"/>
      <c r="I15" s="386" t="s">
        <v>109</v>
      </c>
      <c r="J15" s="388"/>
      <c r="K15" s="389"/>
      <c r="L15" s="397"/>
      <c r="M15" s="398"/>
      <c r="N15" s="399"/>
      <c r="O15" s="395"/>
      <c r="P15" s="391"/>
      <c r="Q15" s="88" t="s">
        <v>262</v>
      </c>
      <c r="R15" s="400"/>
      <c r="S15" s="392">
        <v>0</v>
      </c>
      <c r="T15" s="401"/>
      <c r="U15" s="391"/>
      <c r="V15" s="391" t="e" cm="1">
        <f t="array" ref="V15">_xlfn.IFS(U15="Yes", "N/A", U15="No","Provide reason/justification [remove this text]")</f>
        <v>#N/A</v>
      </c>
      <c r="W15" s="400"/>
      <c r="X15" s="384"/>
      <c r="Y15" s="384"/>
      <c r="Z15" s="384"/>
      <c r="AA15" s="384"/>
      <c r="AB15" s="384"/>
      <c r="AC15" s="384"/>
      <c r="AD15" s="384"/>
      <c r="AE15" s="384"/>
    </row>
    <row r="16" spans="1:34" ht="32.5" customHeight="1">
      <c r="A16" s="394"/>
      <c r="B16" s="394"/>
      <c r="C16" s="395"/>
      <c r="D16" s="395"/>
      <c r="E16" s="96"/>
      <c r="F16" s="17" t="s">
        <v>263</v>
      </c>
      <c r="G16" s="396"/>
      <c r="H16" s="131"/>
      <c r="I16" s="386"/>
      <c r="J16" s="388"/>
      <c r="K16" s="389"/>
      <c r="L16" s="397"/>
      <c r="M16" s="398"/>
      <c r="N16" s="399"/>
      <c r="O16" s="395"/>
      <c r="P16" s="391"/>
      <c r="Q16" s="88" t="s">
        <v>264</v>
      </c>
      <c r="R16" s="400"/>
      <c r="S16" s="392">
        <v>0</v>
      </c>
      <c r="T16" s="401"/>
      <c r="U16" s="391"/>
      <c r="V16" s="391" t="e" cm="1">
        <f t="array" ref="V16">_xlfn.IFS(U16="Yes", "N/A", U16="No","Provide reason/justification [remove this text]")</f>
        <v>#N/A</v>
      </c>
      <c r="W16" s="400"/>
      <c r="X16" s="384"/>
      <c r="Y16" s="384"/>
      <c r="Z16" s="384"/>
      <c r="AA16" s="384"/>
      <c r="AB16" s="384"/>
      <c r="AC16" s="384"/>
      <c r="AD16" s="384"/>
      <c r="AE16" s="384"/>
    </row>
    <row r="17" spans="1:34" ht="20.25" customHeight="1">
      <c r="A17" s="394"/>
      <c r="B17" s="394"/>
      <c r="C17" s="395"/>
      <c r="D17" s="395"/>
      <c r="E17" s="96"/>
      <c r="F17" s="17"/>
      <c r="G17" s="396"/>
      <c r="H17" s="131"/>
      <c r="I17" s="386"/>
      <c r="J17" s="388"/>
      <c r="K17" s="389"/>
      <c r="L17" s="397"/>
      <c r="M17" s="398"/>
      <c r="N17" s="399"/>
      <c r="O17" s="395"/>
      <c r="P17" s="391"/>
      <c r="Q17" s="88"/>
      <c r="R17" s="400"/>
      <c r="S17" s="392">
        <v>0</v>
      </c>
      <c r="T17" s="401"/>
      <c r="U17" s="391"/>
      <c r="V17" s="391" t="e" cm="1">
        <f t="array" ref="V17">_xlfn.IFS(U17="Yes", "N/A", U17="No","Provide reason/justification [remove this text]")</f>
        <v>#N/A</v>
      </c>
      <c r="W17" s="400"/>
      <c r="X17" s="384"/>
      <c r="Y17" s="384"/>
      <c r="Z17" s="384"/>
      <c r="AA17" s="384"/>
      <c r="AB17" s="384"/>
      <c r="AC17" s="384"/>
      <c r="AD17" s="384"/>
      <c r="AE17" s="384"/>
    </row>
    <row r="18" spans="1:34" ht="20.25" customHeight="1">
      <c r="A18" s="394"/>
      <c r="B18" s="394"/>
      <c r="C18" s="395"/>
      <c r="D18" s="395"/>
      <c r="E18" s="96"/>
      <c r="F18" s="17"/>
      <c r="G18" s="396"/>
      <c r="H18" s="131"/>
      <c r="I18" s="386"/>
      <c r="J18" s="388"/>
      <c r="K18" s="389"/>
      <c r="L18" s="397"/>
      <c r="M18" s="398"/>
      <c r="N18" s="399"/>
      <c r="O18" s="395"/>
      <c r="P18" s="391"/>
      <c r="Q18" s="88"/>
      <c r="R18" s="400"/>
      <c r="S18" s="392">
        <v>0</v>
      </c>
      <c r="T18" s="401"/>
      <c r="U18" s="391"/>
      <c r="V18" s="391" t="e" cm="1">
        <f t="array" ref="V18">_xlfn.IFS(U18="Yes", "N/A", U18="No","Provide reason/justification [remove this text]")</f>
        <v>#N/A</v>
      </c>
      <c r="W18" s="400"/>
      <c r="X18" s="384"/>
      <c r="Y18" s="384"/>
      <c r="Z18" s="384"/>
      <c r="AA18" s="384"/>
      <c r="AB18" s="384"/>
      <c r="AC18" s="384"/>
      <c r="AD18" s="384"/>
      <c r="AE18" s="384"/>
    </row>
    <row r="19" spans="1:34" ht="20.25" customHeight="1">
      <c r="A19" s="394"/>
      <c r="B19" s="394"/>
      <c r="C19" s="395"/>
      <c r="D19" s="395"/>
      <c r="E19" s="96"/>
      <c r="F19" s="17"/>
      <c r="G19" s="396"/>
      <c r="H19" s="131"/>
      <c r="I19" s="386"/>
      <c r="J19" s="388"/>
      <c r="K19" s="389"/>
      <c r="L19" s="397"/>
      <c r="M19" s="398"/>
      <c r="N19" s="399"/>
      <c r="O19" s="395"/>
      <c r="P19" s="391"/>
      <c r="Q19" s="88"/>
      <c r="R19" s="400"/>
      <c r="S19" s="392">
        <v>0</v>
      </c>
      <c r="T19" s="401"/>
      <c r="U19" s="391"/>
      <c r="V19" s="391" t="e" cm="1">
        <f t="array" ref="V19">_xlfn.IFS(U19="Yes", "N/A", U19="No","Provide reason/justification [remove this text]")</f>
        <v>#N/A</v>
      </c>
      <c r="W19" s="400"/>
      <c r="X19" s="384"/>
      <c r="Y19" s="384"/>
      <c r="Z19" s="384"/>
      <c r="AA19" s="384"/>
      <c r="AB19" s="384"/>
      <c r="AC19" s="384"/>
      <c r="AD19" s="384"/>
      <c r="AE19" s="384"/>
    </row>
    <row r="20" spans="1:34" ht="20.25" customHeight="1">
      <c r="A20" s="394"/>
      <c r="B20" s="394"/>
      <c r="C20" s="395"/>
      <c r="D20" s="395"/>
      <c r="E20" s="96"/>
      <c r="F20" s="17"/>
      <c r="G20" s="396"/>
      <c r="H20" s="131"/>
      <c r="I20" s="386"/>
      <c r="J20" s="388"/>
      <c r="K20" s="389"/>
      <c r="L20" s="397"/>
      <c r="M20" s="398"/>
      <c r="N20" s="399"/>
      <c r="O20" s="395"/>
      <c r="P20" s="391"/>
      <c r="Q20" s="88"/>
      <c r="R20" s="400"/>
      <c r="S20" s="392">
        <v>0</v>
      </c>
      <c r="T20" s="401"/>
      <c r="U20" s="391"/>
      <c r="V20" s="391" t="e" cm="1">
        <f t="array" ref="V20">_xlfn.IFS(U20="Yes", "N/A", U20="No","Provide reason/justification [remove this text]")</f>
        <v>#N/A</v>
      </c>
      <c r="W20" s="400"/>
      <c r="X20" s="384"/>
      <c r="Y20" s="384"/>
      <c r="Z20" s="384"/>
      <c r="AA20" s="384"/>
      <c r="AB20" s="384"/>
      <c r="AC20" s="384"/>
      <c r="AD20" s="384"/>
      <c r="AE20" s="384"/>
    </row>
    <row r="21" spans="1:34" ht="20.25" customHeight="1">
      <c r="A21" s="394"/>
      <c r="B21" s="394"/>
      <c r="C21" s="395"/>
      <c r="D21" s="395"/>
      <c r="E21" s="96"/>
      <c r="F21" s="17"/>
      <c r="G21" s="396"/>
      <c r="H21" s="131"/>
      <c r="I21" s="386"/>
      <c r="J21" s="388"/>
      <c r="K21" s="389"/>
      <c r="L21" s="397"/>
      <c r="M21" s="398"/>
      <c r="N21" s="399"/>
      <c r="O21" s="395"/>
      <c r="P21" s="391"/>
      <c r="Q21" s="88"/>
      <c r="R21" s="400"/>
      <c r="S21" s="392">
        <v>0</v>
      </c>
      <c r="T21" s="401"/>
      <c r="U21" s="391"/>
      <c r="V21" s="391" t="e" cm="1">
        <f t="array" ref="V21">_xlfn.IFS(U21="Yes", "N/A", U21="No","Provide reason/justification [remove this text]")</f>
        <v>#N/A</v>
      </c>
      <c r="W21" s="400"/>
      <c r="X21" s="384"/>
      <c r="Y21" s="384"/>
      <c r="Z21" s="384"/>
      <c r="AA21" s="384"/>
      <c r="AB21" s="384"/>
      <c r="AC21" s="384"/>
      <c r="AD21" s="384"/>
      <c r="AE21" s="384"/>
    </row>
    <row r="22" spans="1:34" ht="20.25" customHeight="1">
      <c r="A22" s="394"/>
      <c r="B22" s="394"/>
      <c r="C22" s="395"/>
      <c r="D22" s="395"/>
      <c r="E22" s="96"/>
      <c r="F22" s="17"/>
      <c r="G22" s="396"/>
      <c r="H22" s="131"/>
      <c r="I22" s="386"/>
      <c r="J22" s="388"/>
      <c r="K22" s="389"/>
      <c r="L22" s="397"/>
      <c r="M22" s="398"/>
      <c r="N22" s="399"/>
      <c r="O22" s="395"/>
      <c r="P22" s="391"/>
      <c r="Q22" s="402"/>
      <c r="R22" s="400"/>
      <c r="S22" s="392">
        <v>0</v>
      </c>
      <c r="T22" s="401"/>
      <c r="U22" s="391"/>
      <c r="V22" s="391" t="e" cm="1">
        <f t="array" ref="V22">_xlfn.IFS(U22="Yes", "N/A", U22="No","Provide reason/justification [remove this text]")</f>
        <v>#N/A</v>
      </c>
      <c r="W22" s="400"/>
      <c r="X22" s="384"/>
      <c r="Y22" s="384"/>
      <c r="Z22" s="384"/>
      <c r="AA22" s="384"/>
      <c r="AB22" s="384"/>
      <c r="AC22" s="384"/>
      <c r="AD22" s="384"/>
      <c r="AE22" s="384"/>
    </row>
    <row r="23" spans="1:34" ht="20.25" customHeight="1" thickBot="1">
      <c r="A23" s="403"/>
      <c r="B23" s="403"/>
      <c r="C23" s="403"/>
      <c r="D23" s="403"/>
      <c r="E23" s="96"/>
      <c r="F23" s="403"/>
      <c r="G23" s="403"/>
      <c r="H23" s="403"/>
      <c r="I23" s="403"/>
      <c r="J23" s="403"/>
      <c r="K23" s="389"/>
      <c r="L23" s="404"/>
      <c r="M23" s="405"/>
      <c r="N23" s="405"/>
      <c r="O23" s="405"/>
      <c r="P23" s="405"/>
      <c r="Q23" s="406"/>
      <c r="R23" s="407"/>
      <c r="S23" s="392">
        <v>0</v>
      </c>
      <c r="T23" s="408"/>
      <c r="U23" s="391"/>
      <c r="V23" s="391" t="e" cm="1">
        <f t="array" ref="V23">_xlfn.IFS(U23="Yes", "N/A", U23="No","Provide reason/justification [remove this text]")</f>
        <v>#N/A</v>
      </c>
      <c r="W23" s="407"/>
      <c r="X23" s="384"/>
      <c r="Y23" s="384"/>
      <c r="Z23" s="384"/>
      <c r="AA23" s="384"/>
      <c r="AB23" s="384"/>
      <c r="AC23" s="384"/>
      <c r="AD23" s="384"/>
      <c r="AE23" s="384"/>
    </row>
    <row r="24" spans="1:34" ht="20.25" customHeight="1" thickBot="1">
      <c r="A24" s="624" t="s">
        <v>265</v>
      </c>
      <c r="B24" s="625"/>
      <c r="C24" s="625"/>
      <c r="D24" s="625"/>
      <c r="E24" s="625"/>
      <c r="F24" s="625"/>
      <c r="G24" s="625"/>
      <c r="H24" s="625"/>
      <c r="I24" s="625"/>
      <c r="J24" s="625"/>
      <c r="K24" s="625"/>
      <c r="L24" s="625"/>
      <c r="M24" s="625"/>
      <c r="N24" s="625"/>
      <c r="O24" s="625"/>
      <c r="P24" s="625"/>
      <c r="Q24" s="625"/>
      <c r="R24" s="625"/>
      <c r="S24" s="140">
        <f>SUM(S12:S23)</f>
        <v>0</v>
      </c>
      <c r="T24" s="91"/>
      <c r="U24" s="91"/>
      <c r="V24" s="91"/>
      <c r="W24" s="91"/>
      <c r="X24" s="384"/>
      <c r="Y24" s="384"/>
      <c r="Z24" s="384"/>
      <c r="AA24" s="384"/>
      <c r="AB24" s="384"/>
      <c r="AC24" s="384"/>
      <c r="AD24" s="384"/>
      <c r="AE24" s="384"/>
      <c r="AF24" s="384"/>
      <c r="AG24" s="384"/>
      <c r="AH24" s="384"/>
    </row>
    <row r="25" spans="1:34" ht="42.65" customHeight="1">
      <c r="A25" s="614" t="s">
        <v>266</v>
      </c>
      <c r="B25" s="615"/>
      <c r="C25" s="616"/>
      <c r="D25" s="616"/>
      <c r="E25" s="616"/>
      <c r="F25" s="616"/>
      <c r="G25" s="616"/>
      <c r="H25" s="616"/>
      <c r="I25" s="616"/>
      <c r="J25" s="616"/>
      <c r="K25" s="616"/>
      <c r="L25" s="616"/>
      <c r="M25" s="616"/>
      <c r="N25" s="616"/>
      <c r="O25" s="616"/>
      <c r="P25" s="616"/>
      <c r="Q25" s="616"/>
      <c r="R25" s="616"/>
      <c r="S25" s="616"/>
      <c r="T25" s="616"/>
      <c r="U25" s="616"/>
      <c r="V25" s="616"/>
      <c r="W25" s="617"/>
      <c r="X25" s="102"/>
      <c r="Y25" s="384"/>
      <c r="Z25" s="384"/>
      <c r="AA25" s="384"/>
      <c r="AB25" s="384"/>
      <c r="AC25" s="384"/>
      <c r="AD25" s="384"/>
      <c r="AE25" s="384"/>
      <c r="AF25" s="384"/>
      <c r="AG25" s="384"/>
      <c r="AH25" s="384"/>
    </row>
    <row r="26" spans="1:34" ht="15.75" customHeight="1">
      <c r="A26" s="82"/>
      <c r="B26" s="83"/>
      <c r="C26" s="83"/>
      <c r="D26" s="618"/>
      <c r="E26" s="618"/>
      <c r="F26" s="618"/>
      <c r="G26" s="618"/>
      <c r="H26" s="618"/>
      <c r="I26" s="618"/>
      <c r="J26" s="618"/>
      <c r="K26" s="619"/>
      <c r="L26" s="619"/>
      <c r="M26" s="619"/>
      <c r="N26" s="619"/>
      <c r="O26" s="619"/>
      <c r="P26" s="619"/>
      <c r="Q26" s="619"/>
      <c r="R26" s="619"/>
      <c r="S26" s="619"/>
      <c r="T26" s="619"/>
      <c r="U26" s="619"/>
      <c r="V26" s="619"/>
      <c r="W26" s="620"/>
      <c r="X26" s="384"/>
      <c r="Y26" s="384"/>
      <c r="Z26" s="384"/>
      <c r="AA26" s="384"/>
      <c r="AB26" s="384"/>
      <c r="AC26" s="384"/>
      <c r="AD26" s="384"/>
      <c r="AE26" s="384"/>
      <c r="AF26" s="384"/>
      <c r="AG26" s="384"/>
      <c r="AH26" s="384"/>
    </row>
    <row r="27" spans="1:34" ht="15.75" customHeight="1">
      <c r="A27" s="82"/>
      <c r="B27" s="83"/>
      <c r="C27" s="83"/>
      <c r="D27" s="618"/>
      <c r="E27" s="618"/>
      <c r="F27" s="618"/>
      <c r="G27" s="618"/>
      <c r="H27" s="618"/>
      <c r="I27" s="618"/>
      <c r="J27" s="618"/>
      <c r="K27" s="619"/>
      <c r="L27" s="619"/>
      <c r="M27" s="619"/>
      <c r="N27" s="619"/>
      <c r="O27" s="619"/>
      <c r="P27" s="619"/>
      <c r="Q27" s="619"/>
      <c r="R27" s="619"/>
      <c r="S27" s="619"/>
      <c r="T27" s="619"/>
      <c r="U27" s="619"/>
      <c r="V27" s="619"/>
      <c r="W27" s="620"/>
      <c r="X27" s="384"/>
      <c r="Y27" s="384"/>
      <c r="Z27" s="384"/>
      <c r="AA27" s="384"/>
      <c r="AB27" s="384"/>
      <c r="AC27" s="384"/>
      <c r="AD27" s="384"/>
      <c r="AE27" s="384"/>
      <c r="AF27" s="384"/>
      <c r="AG27" s="384"/>
      <c r="AH27" s="384"/>
    </row>
    <row r="28" spans="1:34" ht="15.75" customHeight="1" thickBot="1">
      <c r="A28" s="82"/>
      <c r="B28" s="83"/>
      <c r="C28" s="83"/>
      <c r="D28" s="83"/>
      <c r="E28" s="83"/>
      <c r="F28" s="83"/>
      <c r="G28" s="83"/>
      <c r="H28" s="83"/>
      <c r="I28" s="83"/>
      <c r="J28" s="83"/>
      <c r="K28" s="83"/>
      <c r="L28" s="83"/>
      <c r="M28" s="83"/>
      <c r="N28" s="83"/>
      <c r="O28" s="83"/>
      <c r="P28" s="83"/>
      <c r="Q28" s="83"/>
      <c r="R28" s="83"/>
      <c r="S28" s="83"/>
      <c r="T28" s="84"/>
      <c r="U28" s="84"/>
      <c r="V28" s="84"/>
      <c r="W28" s="84"/>
      <c r="X28" s="384"/>
      <c r="Y28" s="384"/>
      <c r="Z28" s="384"/>
      <c r="AA28" s="384"/>
      <c r="AB28" s="384"/>
      <c r="AC28" s="384"/>
      <c r="AD28" s="384"/>
      <c r="AE28" s="384"/>
      <c r="AF28" s="384"/>
      <c r="AG28" s="384"/>
      <c r="AH28" s="384"/>
    </row>
    <row r="29" spans="1:34" ht="15.75" customHeight="1">
      <c r="A29" s="85"/>
      <c r="B29" s="18"/>
      <c r="C29" s="621" t="s">
        <v>117</v>
      </c>
      <c r="D29" s="621"/>
      <c r="E29" s="621"/>
      <c r="F29" s="622"/>
      <c r="G29" s="64" t="s">
        <v>118</v>
      </c>
      <c r="H29" s="18"/>
      <c r="I29" s="64"/>
      <c r="J29" s="64"/>
      <c r="K29" s="18"/>
      <c r="L29" s="19"/>
      <c r="M29" s="642" t="s">
        <v>119</v>
      </c>
      <c r="N29" s="621"/>
      <c r="O29" s="621"/>
      <c r="P29" s="621"/>
      <c r="Q29" s="630" t="s">
        <v>267</v>
      </c>
      <c r="R29" s="631"/>
      <c r="S29" s="631"/>
      <c r="T29" s="631"/>
      <c r="U29" s="631"/>
      <c r="V29" s="631"/>
      <c r="W29" s="632"/>
      <c r="X29" s="384"/>
      <c r="Y29" s="384"/>
      <c r="Z29" s="384"/>
      <c r="AA29" s="384"/>
      <c r="AB29" s="384"/>
      <c r="AC29" s="384"/>
      <c r="AD29" s="384"/>
      <c r="AE29" s="384"/>
      <c r="AF29" s="384"/>
      <c r="AG29" s="384"/>
    </row>
    <row r="30" spans="1:34" ht="45" customHeight="1">
      <c r="A30" s="107" t="s">
        <v>203</v>
      </c>
      <c r="B30" s="125"/>
      <c r="C30" s="634" t="s">
        <v>204</v>
      </c>
      <c r="D30" s="634"/>
      <c r="E30" s="634"/>
      <c r="F30" s="613"/>
      <c r="G30" s="65"/>
      <c r="H30" s="65"/>
      <c r="I30" s="65"/>
      <c r="J30" s="65"/>
      <c r="K30" s="612"/>
      <c r="L30" s="613"/>
      <c r="M30" s="643" t="s">
        <v>268</v>
      </c>
      <c r="N30" s="634"/>
      <c r="O30" s="634"/>
      <c r="P30" s="634"/>
      <c r="Q30" s="633" t="s">
        <v>268</v>
      </c>
      <c r="R30" s="634"/>
      <c r="S30" s="634"/>
      <c r="T30" s="634"/>
      <c r="U30" s="634"/>
      <c r="V30" s="634"/>
      <c r="W30" s="635"/>
      <c r="X30" s="409"/>
      <c r="Y30" s="409"/>
      <c r="Z30" s="409"/>
      <c r="AA30" s="409"/>
      <c r="AB30" s="409"/>
      <c r="AC30" s="409"/>
      <c r="AD30" s="409"/>
      <c r="AE30" s="409"/>
      <c r="AF30" s="409"/>
      <c r="AG30" s="409"/>
    </row>
    <row r="31" spans="1:34" ht="24" customHeight="1">
      <c r="A31" s="82" t="s">
        <v>205</v>
      </c>
      <c r="B31" s="83"/>
      <c r="C31" s="623" t="s">
        <v>204</v>
      </c>
      <c r="D31" s="623"/>
      <c r="E31" s="623"/>
      <c r="F31" s="613"/>
      <c r="G31" s="65"/>
      <c r="H31" s="65"/>
      <c r="I31" s="65"/>
      <c r="J31" s="65"/>
      <c r="K31" s="612"/>
      <c r="L31" s="613"/>
      <c r="M31" s="644" t="s">
        <v>268</v>
      </c>
      <c r="N31" s="623"/>
      <c r="O31" s="623"/>
      <c r="P31" s="623"/>
      <c r="Q31" s="636" t="s">
        <v>268</v>
      </c>
      <c r="R31" s="623"/>
      <c r="S31" s="623"/>
      <c r="T31" s="623"/>
      <c r="U31" s="623"/>
      <c r="V31" s="623"/>
      <c r="W31" s="637"/>
      <c r="X31" s="384"/>
      <c r="Y31" s="384"/>
      <c r="Z31" s="384"/>
      <c r="AA31" s="384"/>
      <c r="AB31" s="384"/>
      <c r="AC31" s="384"/>
      <c r="AD31" s="384"/>
      <c r="AE31" s="384"/>
      <c r="AF31" s="384"/>
      <c r="AG31" s="384"/>
    </row>
    <row r="32" spans="1:34" ht="24" customHeight="1">
      <c r="A32" s="82" t="s">
        <v>206</v>
      </c>
      <c r="B32" s="83"/>
      <c r="C32" s="626" t="s">
        <v>207</v>
      </c>
      <c r="D32" s="626"/>
      <c r="E32" s="626"/>
      <c r="F32" s="613"/>
      <c r="G32" s="65"/>
      <c r="H32" s="65"/>
      <c r="I32" s="65"/>
      <c r="J32" s="65"/>
      <c r="K32" s="612"/>
      <c r="L32" s="613"/>
      <c r="M32" s="645" t="s">
        <v>269</v>
      </c>
      <c r="N32" s="626"/>
      <c r="O32" s="626"/>
      <c r="P32" s="626"/>
      <c r="Q32" s="638" t="s">
        <v>132</v>
      </c>
      <c r="R32" s="626"/>
      <c r="S32" s="626"/>
      <c r="T32" s="626"/>
      <c r="U32" s="626"/>
      <c r="V32" s="626"/>
      <c r="W32" s="639"/>
      <c r="X32" s="102"/>
      <c r="Y32" s="384"/>
      <c r="Z32" s="384"/>
      <c r="AA32" s="384"/>
      <c r="AB32" s="384"/>
      <c r="AC32" s="384"/>
      <c r="AD32" s="384"/>
      <c r="AE32" s="384"/>
      <c r="AF32" s="384"/>
      <c r="AG32" s="384"/>
    </row>
    <row r="33" spans="1:34" ht="24" customHeight="1" thickBot="1">
      <c r="A33" s="86" t="s">
        <v>208</v>
      </c>
      <c r="B33" s="126"/>
      <c r="C33" s="627" t="s">
        <v>204</v>
      </c>
      <c r="D33" s="627"/>
      <c r="E33" s="627"/>
      <c r="F33" s="628"/>
      <c r="G33" s="104"/>
      <c r="H33" s="104"/>
      <c r="I33" s="104"/>
      <c r="J33" s="104"/>
      <c r="K33" s="629"/>
      <c r="L33" s="628"/>
      <c r="M33" s="646" t="s">
        <v>268</v>
      </c>
      <c r="N33" s="627"/>
      <c r="O33" s="627"/>
      <c r="P33" s="627"/>
      <c r="Q33" s="640" t="s">
        <v>268</v>
      </c>
      <c r="R33" s="627"/>
      <c r="S33" s="627"/>
      <c r="T33" s="627"/>
      <c r="U33" s="627"/>
      <c r="V33" s="627"/>
      <c r="W33" s="641"/>
      <c r="X33" s="384"/>
      <c r="Y33" s="384"/>
      <c r="Z33" s="384"/>
      <c r="AA33" s="384"/>
      <c r="AB33" s="384"/>
      <c r="AC33" s="384"/>
      <c r="AD33" s="384"/>
      <c r="AE33" s="384"/>
      <c r="AF33" s="384"/>
      <c r="AG33" s="384"/>
    </row>
    <row r="34" spans="1:34" ht="15.75" customHeight="1">
      <c r="A34" s="384"/>
      <c r="B34" s="384"/>
      <c r="C34" s="384"/>
      <c r="D34" s="384"/>
      <c r="E34" s="384"/>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c r="AH34" s="384"/>
    </row>
    <row r="35" spans="1:34" ht="15.75" customHeight="1">
      <c r="A35" s="384"/>
      <c r="B35" s="384"/>
      <c r="C35" s="384"/>
      <c r="D35" s="384"/>
      <c r="E35" s="384"/>
      <c r="F35" s="384"/>
      <c r="G35" s="384"/>
      <c r="H35" s="384"/>
      <c r="I35" s="384"/>
      <c r="J35" s="384"/>
      <c r="K35" s="384"/>
      <c r="L35" s="384"/>
      <c r="M35" s="384"/>
      <c r="N35" s="384"/>
      <c r="O35" s="384"/>
      <c r="P35" s="384"/>
      <c r="Q35" s="384"/>
      <c r="R35" s="384"/>
      <c r="S35" s="384"/>
      <c r="T35" s="384"/>
      <c r="U35" s="384"/>
      <c r="V35" s="384"/>
      <c r="W35" s="384"/>
      <c r="X35" s="384"/>
      <c r="Y35" s="384"/>
      <c r="Z35" s="384"/>
      <c r="AA35" s="384"/>
      <c r="AB35" s="384"/>
      <c r="AC35" s="384"/>
      <c r="AD35" s="384"/>
      <c r="AE35" s="384"/>
      <c r="AF35" s="384"/>
      <c r="AG35" s="384"/>
      <c r="AH35" s="384"/>
    </row>
    <row r="36" spans="1:34" ht="15.75" customHeight="1">
      <c r="A36" s="384"/>
      <c r="B36" s="384"/>
      <c r="C36" s="384"/>
      <c r="D36" s="384"/>
      <c r="E36" s="384"/>
      <c r="F36" s="384"/>
      <c r="G36" s="384"/>
      <c r="H36" s="384"/>
      <c r="I36" s="384"/>
      <c r="J36" s="384"/>
      <c r="K36" s="384"/>
      <c r="L36" s="384"/>
      <c r="M36" s="384"/>
      <c r="N36" s="384"/>
      <c r="O36" s="384"/>
      <c r="P36" s="384"/>
      <c r="Q36" s="384"/>
      <c r="R36" s="384"/>
      <c r="S36" s="384"/>
      <c r="T36" s="384"/>
      <c r="U36" s="384"/>
      <c r="V36" s="384"/>
      <c r="W36" s="384"/>
      <c r="X36" s="384"/>
      <c r="Y36" s="384"/>
      <c r="Z36" s="384"/>
      <c r="AA36" s="384"/>
      <c r="AB36" s="384"/>
      <c r="AC36" s="384"/>
      <c r="AD36" s="384"/>
      <c r="AE36" s="384"/>
      <c r="AF36" s="384"/>
      <c r="AG36" s="384"/>
      <c r="AH36" s="384"/>
    </row>
    <row r="37" spans="1:34" ht="15.75" customHeight="1">
      <c r="A37" s="384"/>
      <c r="B37" s="384"/>
      <c r="C37" s="384"/>
      <c r="D37" s="384"/>
      <c r="E37" s="384"/>
      <c r="F37" s="384"/>
      <c r="G37" s="384"/>
      <c r="H37" s="384"/>
      <c r="I37" s="384"/>
      <c r="J37" s="384"/>
      <c r="K37" s="384"/>
      <c r="L37" s="384"/>
      <c r="M37" s="384"/>
      <c r="N37" s="384"/>
      <c r="O37" s="384"/>
      <c r="P37" s="384"/>
      <c r="Q37" s="384"/>
      <c r="R37" s="384"/>
      <c r="S37" s="384"/>
      <c r="T37" s="384"/>
      <c r="U37" s="384"/>
      <c r="V37" s="384"/>
      <c r="W37" s="384"/>
      <c r="X37" s="384"/>
      <c r="Y37" s="384"/>
      <c r="Z37" s="384"/>
      <c r="AA37" s="384"/>
      <c r="AB37" s="384"/>
      <c r="AC37" s="384"/>
      <c r="AD37" s="384"/>
      <c r="AE37" s="384"/>
      <c r="AF37" s="384"/>
      <c r="AG37" s="384"/>
      <c r="AH37" s="384"/>
    </row>
    <row r="38" spans="1:34" ht="15.75" customHeight="1">
      <c r="A38" s="384"/>
      <c r="B38" s="384"/>
      <c r="C38" s="384"/>
      <c r="D38" s="384"/>
      <c r="E38" s="384"/>
      <c r="F38" s="384"/>
      <c r="G38" s="384"/>
      <c r="H38" s="384"/>
      <c r="I38" s="384"/>
      <c r="J38" s="384"/>
      <c r="K38" s="384"/>
      <c r="L38" s="384"/>
      <c r="M38" s="384"/>
      <c r="N38" s="384"/>
      <c r="O38" s="384"/>
      <c r="P38" s="384"/>
      <c r="Q38" s="384"/>
      <c r="R38" s="384"/>
      <c r="S38" s="384"/>
      <c r="T38" s="384"/>
      <c r="U38" s="384"/>
      <c r="V38" s="384"/>
      <c r="W38" s="384"/>
      <c r="X38" s="384"/>
      <c r="Y38" s="384"/>
      <c r="Z38" s="384"/>
      <c r="AA38" s="384"/>
      <c r="AB38" s="384"/>
      <c r="AC38" s="384"/>
      <c r="AD38" s="384"/>
      <c r="AE38" s="384"/>
      <c r="AF38" s="384"/>
      <c r="AG38" s="384"/>
      <c r="AH38" s="384"/>
    </row>
    <row r="39" spans="1:34" ht="15.75" customHeight="1">
      <c r="A39" s="384"/>
      <c r="B39" s="384"/>
      <c r="C39" s="384"/>
      <c r="D39" s="384"/>
      <c r="E39" s="384"/>
      <c r="F39" s="384"/>
      <c r="G39" s="384"/>
      <c r="H39" s="384"/>
      <c r="I39" s="384"/>
      <c r="J39" s="384"/>
      <c r="K39" s="384"/>
      <c r="L39" s="384"/>
      <c r="M39" s="384"/>
      <c r="N39" s="384"/>
      <c r="O39" s="384"/>
      <c r="P39" s="384"/>
      <c r="Q39" s="384"/>
      <c r="R39" s="384"/>
      <c r="S39" s="384"/>
      <c r="T39" s="384"/>
      <c r="U39" s="384"/>
      <c r="V39" s="384"/>
      <c r="W39" s="384"/>
      <c r="X39" s="384"/>
      <c r="Y39" s="384"/>
      <c r="Z39" s="384"/>
      <c r="AA39" s="384"/>
      <c r="AB39" s="384"/>
      <c r="AC39" s="384"/>
      <c r="AD39" s="384"/>
      <c r="AE39" s="384"/>
      <c r="AF39" s="384"/>
      <c r="AG39" s="384"/>
      <c r="AH39" s="384"/>
    </row>
    <row r="40" spans="1:34" ht="15.75" customHeight="1">
      <c r="A40" s="384"/>
      <c r="B40" s="384"/>
      <c r="C40" s="384"/>
      <c r="D40" s="384"/>
      <c r="E40" s="384"/>
      <c r="F40" s="384"/>
      <c r="G40" s="384"/>
      <c r="H40" s="384"/>
      <c r="I40" s="384"/>
      <c r="J40" s="384"/>
      <c r="K40" s="384"/>
      <c r="L40" s="384"/>
      <c r="M40" s="384"/>
      <c r="N40" s="384"/>
      <c r="O40" s="384"/>
      <c r="P40" s="384"/>
      <c r="Q40" s="384"/>
      <c r="R40" s="384"/>
      <c r="S40" s="384"/>
      <c r="T40" s="384"/>
      <c r="U40" s="384"/>
      <c r="V40" s="384"/>
      <c r="W40" s="384"/>
      <c r="X40" s="384"/>
      <c r="Y40" s="384"/>
      <c r="Z40" s="384"/>
      <c r="AA40" s="384"/>
      <c r="AB40" s="384"/>
      <c r="AC40" s="384"/>
      <c r="AD40" s="384"/>
      <c r="AE40" s="384"/>
      <c r="AF40" s="384"/>
      <c r="AG40" s="384"/>
      <c r="AH40" s="384"/>
    </row>
    <row r="41" spans="1:34" ht="15.75" customHeight="1">
      <c r="A41" s="384"/>
      <c r="B41" s="384"/>
      <c r="C41" s="384"/>
      <c r="D41" s="384"/>
      <c r="E41" s="384"/>
      <c r="F41" s="384"/>
      <c r="G41" s="384"/>
      <c r="H41" s="384"/>
      <c r="I41" s="384"/>
      <c r="J41" s="384"/>
      <c r="K41" s="384"/>
      <c r="L41" s="384"/>
      <c r="M41" s="384"/>
      <c r="N41" s="384"/>
      <c r="O41" s="384"/>
      <c r="P41" s="384"/>
      <c r="Q41" s="384"/>
      <c r="R41" s="384"/>
      <c r="S41" s="384"/>
      <c r="T41" s="384"/>
      <c r="U41" s="384"/>
      <c r="V41" s="384"/>
      <c r="W41" s="384"/>
      <c r="X41" s="384"/>
      <c r="Y41" s="384"/>
      <c r="Z41" s="384"/>
      <c r="AA41" s="384"/>
      <c r="AB41" s="384"/>
      <c r="AC41" s="384"/>
      <c r="AD41" s="384"/>
      <c r="AE41" s="384"/>
      <c r="AF41" s="384"/>
      <c r="AG41" s="384"/>
      <c r="AH41" s="384"/>
    </row>
    <row r="42" spans="1:34" ht="15.75" customHeight="1">
      <c r="A42" s="384"/>
      <c r="B42" s="384"/>
      <c r="C42" s="384"/>
      <c r="D42" s="384"/>
      <c r="E42" s="384"/>
      <c r="F42" s="384"/>
      <c r="G42" s="384"/>
      <c r="H42" s="384"/>
      <c r="I42" s="384"/>
      <c r="J42" s="384"/>
      <c r="K42" s="384"/>
      <c r="L42" s="384"/>
      <c r="M42" s="384"/>
      <c r="N42" s="384"/>
      <c r="O42" s="384"/>
      <c r="P42" s="384"/>
      <c r="Q42" s="384"/>
      <c r="R42" s="384"/>
      <c r="S42" s="384"/>
      <c r="T42" s="384"/>
      <c r="U42" s="384"/>
      <c r="V42" s="384"/>
      <c r="W42" s="384"/>
      <c r="X42" s="384"/>
      <c r="Y42" s="384"/>
      <c r="Z42" s="384"/>
      <c r="AA42" s="384"/>
      <c r="AB42" s="384"/>
      <c r="AC42" s="384"/>
      <c r="AD42" s="384"/>
      <c r="AE42" s="384"/>
      <c r="AF42" s="384"/>
      <c r="AG42" s="384"/>
      <c r="AH42" s="384"/>
    </row>
    <row r="43" spans="1:34" ht="15.75" customHeight="1">
      <c r="A43" s="384"/>
      <c r="B43" s="384"/>
      <c r="C43" s="384"/>
      <c r="D43" s="384"/>
      <c r="E43" s="384"/>
      <c r="F43" s="384"/>
      <c r="G43" s="384"/>
      <c r="H43" s="384"/>
      <c r="I43" s="384"/>
      <c r="J43" s="384"/>
      <c r="K43" s="384"/>
      <c r="L43" s="384"/>
      <c r="M43" s="384"/>
      <c r="N43" s="384"/>
      <c r="O43" s="384"/>
      <c r="P43" s="384"/>
      <c r="Q43" s="384"/>
      <c r="R43" s="384"/>
      <c r="S43" s="384"/>
      <c r="T43" s="384"/>
      <c r="U43" s="384"/>
      <c r="V43" s="384"/>
      <c r="W43" s="384"/>
      <c r="X43" s="384"/>
      <c r="Y43" s="384"/>
      <c r="Z43" s="384"/>
      <c r="AA43" s="384"/>
      <c r="AB43" s="384"/>
      <c r="AC43" s="384"/>
      <c r="AD43" s="384"/>
      <c r="AE43" s="384"/>
      <c r="AF43" s="384"/>
      <c r="AG43" s="384"/>
      <c r="AH43" s="384"/>
    </row>
    <row r="44" spans="1:34" ht="15.75" customHeight="1">
      <c r="A44" s="384"/>
      <c r="B44" s="384"/>
      <c r="C44" s="384"/>
      <c r="D44" s="384"/>
      <c r="E44" s="384"/>
      <c r="F44" s="384"/>
      <c r="G44" s="384"/>
      <c r="H44" s="384"/>
      <c r="I44" s="384"/>
      <c r="J44" s="384"/>
      <c r="K44" s="384"/>
      <c r="L44" s="384"/>
      <c r="M44" s="384"/>
      <c r="N44" s="384"/>
      <c r="O44" s="384"/>
      <c r="P44" s="384"/>
      <c r="Q44" s="384"/>
      <c r="R44" s="384"/>
      <c r="S44" s="384"/>
      <c r="T44" s="384"/>
      <c r="U44" s="384"/>
      <c r="V44" s="384"/>
      <c r="W44" s="384"/>
      <c r="X44" s="384"/>
      <c r="Y44" s="384"/>
      <c r="Z44" s="384"/>
      <c r="AA44" s="384"/>
      <c r="AB44" s="384"/>
      <c r="AC44" s="384"/>
      <c r="AD44" s="384"/>
      <c r="AE44" s="384"/>
      <c r="AF44" s="384"/>
      <c r="AG44" s="384"/>
      <c r="AH44" s="384"/>
    </row>
    <row r="45" spans="1:34" ht="15.75" customHeight="1">
      <c r="A45" s="384"/>
      <c r="B45" s="384"/>
      <c r="C45" s="384"/>
      <c r="D45" s="384"/>
      <c r="E45" s="384"/>
      <c r="F45" s="384"/>
      <c r="G45" s="384"/>
      <c r="H45" s="384"/>
      <c r="I45" s="384"/>
      <c r="J45" s="384"/>
      <c r="K45" s="384"/>
      <c r="L45" s="384"/>
      <c r="M45" s="384"/>
      <c r="N45" s="384"/>
      <c r="O45" s="384"/>
      <c r="P45" s="384"/>
      <c r="Q45" s="384"/>
      <c r="R45" s="384"/>
      <c r="S45" s="384"/>
      <c r="T45" s="384"/>
      <c r="U45" s="384"/>
      <c r="V45" s="384"/>
      <c r="W45" s="384"/>
      <c r="X45" s="384"/>
      <c r="Y45" s="384"/>
      <c r="Z45" s="384"/>
      <c r="AA45" s="384"/>
      <c r="AB45" s="384"/>
      <c r="AC45" s="384"/>
      <c r="AD45" s="384"/>
      <c r="AE45" s="384"/>
      <c r="AF45" s="384"/>
      <c r="AG45" s="384"/>
      <c r="AH45" s="384"/>
    </row>
    <row r="46" spans="1:34" ht="15.75" customHeight="1">
      <c r="A46" s="384"/>
      <c r="B46" s="384"/>
      <c r="C46" s="384"/>
      <c r="D46" s="384"/>
      <c r="E46" s="384"/>
      <c r="F46" s="384"/>
      <c r="G46" s="384"/>
      <c r="H46" s="384"/>
      <c r="I46" s="384"/>
      <c r="J46" s="384"/>
      <c r="K46" s="384"/>
      <c r="L46" s="384"/>
      <c r="M46" s="384"/>
      <c r="N46" s="384"/>
      <c r="O46" s="384"/>
      <c r="P46" s="384"/>
      <c r="Q46" s="384"/>
      <c r="R46" s="384"/>
      <c r="S46" s="384"/>
      <c r="T46" s="384"/>
      <c r="U46" s="384"/>
      <c r="V46" s="384"/>
      <c r="W46" s="384"/>
      <c r="X46" s="384"/>
      <c r="Y46" s="384"/>
      <c r="Z46" s="384"/>
      <c r="AA46" s="384"/>
      <c r="AB46" s="384"/>
      <c r="AC46" s="384"/>
      <c r="AD46" s="384"/>
      <c r="AE46" s="384"/>
      <c r="AF46" s="384"/>
      <c r="AG46" s="384"/>
      <c r="AH46" s="384"/>
    </row>
    <row r="47" spans="1:34" ht="15.75" customHeight="1">
      <c r="A47" s="384"/>
      <c r="B47" s="384"/>
      <c r="C47" s="384"/>
      <c r="D47" s="384"/>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row>
    <row r="48" spans="1:34" ht="15.75" customHeight="1">
      <c r="A48" s="384"/>
      <c r="B48" s="384"/>
      <c r="C48" s="384"/>
      <c r="D48" s="384"/>
      <c r="E48" s="384"/>
      <c r="F48" s="384"/>
      <c r="G48" s="384"/>
      <c r="H48" s="384"/>
      <c r="I48" s="384"/>
      <c r="J48" s="384"/>
      <c r="K48" s="384"/>
      <c r="L48" s="384"/>
      <c r="M48" s="384"/>
      <c r="N48" s="384"/>
      <c r="O48" s="384"/>
      <c r="P48" s="384"/>
      <c r="Q48" s="384"/>
      <c r="R48" s="384"/>
      <c r="S48" s="384"/>
      <c r="T48" s="384"/>
      <c r="U48" s="384"/>
      <c r="V48" s="384"/>
      <c r="W48" s="384"/>
      <c r="X48" s="384"/>
      <c r="Y48" s="384"/>
      <c r="Z48" s="384"/>
      <c r="AA48" s="384"/>
      <c r="AB48" s="384"/>
      <c r="AC48" s="384"/>
      <c r="AD48" s="384"/>
      <c r="AE48" s="384"/>
      <c r="AF48" s="384"/>
      <c r="AG48" s="384"/>
      <c r="AH48" s="384"/>
    </row>
    <row r="49" spans="1:34" ht="15.75" customHeight="1">
      <c r="A49" s="384"/>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c r="AH49" s="384"/>
    </row>
    <row r="50" spans="1:34" ht="15.75" customHeight="1">
      <c r="A50" s="384"/>
      <c r="B50" s="384"/>
      <c r="C50" s="384"/>
      <c r="D50" s="384"/>
      <c r="E50" s="384"/>
      <c r="F50" s="384"/>
      <c r="G50" s="384"/>
      <c r="H50" s="384"/>
      <c r="I50" s="384"/>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row>
    <row r="51" spans="1:34" ht="15.75" customHeight="1">
      <c r="A51" s="384"/>
      <c r="B51" s="384"/>
      <c r="C51" s="384"/>
      <c r="D51" s="384"/>
      <c r="E51" s="384"/>
      <c r="F51" s="384"/>
      <c r="G51" s="384"/>
      <c r="H51" s="384"/>
      <c r="I51" s="384"/>
      <c r="J51" s="384"/>
      <c r="K51" s="384"/>
      <c r="L51" s="384"/>
      <c r="M51" s="384"/>
      <c r="N51" s="384"/>
      <c r="O51" s="384"/>
      <c r="P51" s="384"/>
      <c r="Q51" s="384"/>
      <c r="R51" s="384"/>
      <c r="S51" s="384"/>
      <c r="T51" s="384"/>
      <c r="U51" s="384"/>
      <c r="V51" s="384"/>
      <c r="W51" s="384"/>
      <c r="X51" s="384"/>
      <c r="Y51" s="384"/>
      <c r="Z51" s="384"/>
      <c r="AA51" s="384"/>
      <c r="AB51" s="384"/>
      <c r="AC51" s="384"/>
      <c r="AD51" s="384"/>
      <c r="AE51" s="384"/>
      <c r="AF51" s="384"/>
      <c r="AG51" s="384"/>
      <c r="AH51" s="384"/>
    </row>
    <row r="52" spans="1:34" ht="15.75" customHeight="1">
      <c r="A52" s="384"/>
      <c r="B52" s="384"/>
      <c r="C52" s="384"/>
      <c r="D52" s="384"/>
      <c r="E52" s="384"/>
      <c r="F52" s="384"/>
      <c r="G52" s="384"/>
      <c r="H52" s="384"/>
      <c r="I52" s="384"/>
      <c r="J52" s="384"/>
      <c r="K52" s="384"/>
      <c r="L52" s="384"/>
      <c r="M52" s="384"/>
      <c r="N52" s="384"/>
      <c r="O52" s="384"/>
      <c r="P52" s="384"/>
      <c r="Q52" s="384"/>
      <c r="R52" s="384"/>
      <c r="S52" s="384"/>
      <c r="T52" s="384"/>
      <c r="U52" s="384"/>
      <c r="V52" s="384"/>
      <c r="W52" s="384"/>
      <c r="X52" s="384"/>
      <c r="Y52" s="384"/>
      <c r="Z52" s="384"/>
      <c r="AA52" s="384"/>
      <c r="AB52" s="384"/>
      <c r="AC52" s="384"/>
      <c r="AD52" s="384"/>
      <c r="AE52" s="384"/>
      <c r="AF52" s="384"/>
      <c r="AG52" s="384"/>
      <c r="AH52" s="384"/>
    </row>
    <row r="53" spans="1:34" ht="15.75" customHeight="1">
      <c r="A53" s="384"/>
      <c r="B53" s="384"/>
      <c r="C53" s="384"/>
      <c r="D53" s="384"/>
      <c r="E53" s="384"/>
      <c r="F53" s="384"/>
      <c r="G53" s="384"/>
      <c r="H53" s="384"/>
      <c r="I53" s="384"/>
      <c r="J53" s="384"/>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row>
    <row r="54" spans="1:34" ht="15.75" customHeight="1">
      <c r="A54" s="384"/>
      <c r="B54" s="384"/>
      <c r="C54" s="384"/>
      <c r="D54" s="384"/>
      <c r="E54" s="384"/>
      <c r="F54" s="384"/>
      <c r="G54" s="384"/>
      <c r="H54" s="384"/>
      <c r="I54" s="384"/>
      <c r="J54" s="384"/>
      <c r="K54" s="384"/>
      <c r="L54" s="384"/>
      <c r="M54" s="384"/>
      <c r="N54" s="384"/>
      <c r="O54" s="384"/>
      <c r="P54" s="384"/>
      <c r="Q54" s="384"/>
      <c r="R54" s="384"/>
      <c r="S54" s="384"/>
      <c r="T54" s="384"/>
      <c r="U54" s="384"/>
      <c r="V54" s="384"/>
      <c r="W54" s="384"/>
      <c r="X54" s="384"/>
      <c r="Y54" s="384"/>
      <c r="Z54" s="384"/>
      <c r="AA54" s="384"/>
      <c r="AB54" s="384"/>
      <c r="AC54" s="384"/>
      <c r="AD54" s="384"/>
      <c r="AE54" s="384"/>
      <c r="AF54" s="384"/>
      <c r="AG54" s="384"/>
      <c r="AH54" s="384"/>
    </row>
    <row r="55" spans="1:34" ht="15.75" customHeight="1">
      <c r="A55" s="384"/>
      <c r="B55" s="384"/>
      <c r="C55" s="384"/>
      <c r="D55" s="384"/>
      <c r="E55" s="384"/>
      <c r="F55" s="384"/>
      <c r="G55" s="384"/>
      <c r="H55" s="384"/>
      <c r="I55" s="384"/>
      <c r="J55" s="384"/>
      <c r="K55" s="384"/>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row>
    <row r="56" spans="1:34" ht="15.75" customHeight="1">
      <c r="A56" s="384"/>
      <c r="B56" s="384"/>
      <c r="C56" s="384"/>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row>
    <row r="57" spans="1:34" ht="15.75" customHeight="1">
      <c r="A57" s="384"/>
      <c r="B57" s="384"/>
      <c r="C57" s="384"/>
      <c r="D57" s="384"/>
      <c r="E57" s="384"/>
      <c r="F57" s="384"/>
      <c r="G57" s="384"/>
      <c r="H57" s="384"/>
      <c r="I57" s="384"/>
      <c r="J57" s="384"/>
      <c r="K57" s="384"/>
      <c r="L57" s="384"/>
      <c r="M57" s="384"/>
      <c r="N57" s="384"/>
      <c r="O57" s="384"/>
      <c r="P57" s="384"/>
      <c r="Q57" s="384"/>
      <c r="R57" s="384"/>
      <c r="S57" s="384"/>
      <c r="T57" s="384"/>
      <c r="U57" s="384"/>
      <c r="V57" s="384"/>
      <c r="W57" s="384"/>
      <c r="X57" s="384"/>
      <c r="Y57" s="384"/>
      <c r="Z57" s="384"/>
      <c r="AA57" s="384"/>
      <c r="AB57" s="384"/>
      <c r="AC57" s="384"/>
      <c r="AD57" s="384"/>
      <c r="AE57" s="384"/>
      <c r="AF57" s="384"/>
      <c r="AG57" s="384"/>
      <c r="AH57" s="384"/>
    </row>
    <row r="58" spans="1:34" ht="15.75" customHeight="1">
      <c r="A58" s="384"/>
      <c r="B58" s="384"/>
      <c r="C58" s="384"/>
      <c r="D58" s="384"/>
      <c r="E58" s="384"/>
      <c r="F58" s="384"/>
      <c r="G58" s="384"/>
      <c r="H58" s="384"/>
      <c r="I58" s="384"/>
      <c r="J58" s="384"/>
      <c r="K58" s="384"/>
      <c r="L58" s="384"/>
      <c r="M58" s="384"/>
      <c r="N58" s="384"/>
      <c r="O58" s="384"/>
      <c r="P58" s="384"/>
      <c r="Q58" s="384"/>
      <c r="R58" s="384"/>
      <c r="S58" s="384"/>
      <c r="T58" s="384"/>
      <c r="U58" s="384"/>
      <c r="V58" s="384"/>
      <c r="W58" s="384"/>
      <c r="X58" s="384"/>
      <c r="Y58" s="384"/>
      <c r="Z58" s="384"/>
      <c r="AA58" s="384"/>
      <c r="AB58" s="384"/>
      <c r="AC58" s="384"/>
      <c r="AD58" s="384"/>
      <c r="AE58" s="384"/>
      <c r="AF58" s="384"/>
      <c r="AG58" s="384"/>
      <c r="AH58" s="384"/>
    </row>
    <row r="59" spans="1:34" ht="15.75" customHeight="1">
      <c r="A59" s="384"/>
      <c r="B59" s="384"/>
      <c r="C59" s="384"/>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row>
    <row r="60" spans="1:34" ht="15.75" customHeight="1">
      <c r="A60" s="384"/>
      <c r="B60" s="384"/>
      <c r="C60" s="384"/>
      <c r="D60" s="384"/>
      <c r="E60" s="384"/>
      <c r="F60" s="384"/>
      <c r="G60" s="384"/>
      <c r="H60" s="384"/>
      <c r="I60" s="384"/>
      <c r="J60" s="384"/>
      <c r="K60" s="384"/>
      <c r="L60" s="384"/>
      <c r="M60" s="384"/>
      <c r="N60" s="384"/>
      <c r="O60" s="384"/>
      <c r="P60" s="384"/>
      <c r="Q60" s="384"/>
      <c r="R60" s="384"/>
      <c r="S60" s="384"/>
      <c r="T60" s="384"/>
      <c r="U60" s="384"/>
      <c r="V60" s="384"/>
      <c r="W60" s="384"/>
      <c r="X60" s="384"/>
      <c r="Y60" s="384"/>
      <c r="Z60" s="384"/>
      <c r="AA60" s="384"/>
      <c r="AB60" s="384"/>
      <c r="AC60" s="384"/>
      <c r="AD60" s="384"/>
      <c r="AE60" s="384"/>
      <c r="AF60" s="384"/>
      <c r="AG60" s="384"/>
      <c r="AH60" s="384"/>
    </row>
    <row r="61" spans="1:34" ht="15.75" customHeight="1">
      <c r="A61" s="384"/>
      <c r="B61" s="384"/>
      <c r="C61" s="384"/>
      <c r="D61" s="384"/>
      <c r="E61" s="384"/>
      <c r="F61" s="384"/>
      <c r="G61" s="384"/>
      <c r="H61" s="384"/>
      <c r="I61" s="384"/>
      <c r="J61" s="384"/>
      <c r="K61" s="384"/>
      <c r="L61" s="384"/>
      <c r="M61" s="384"/>
      <c r="N61" s="384"/>
      <c r="O61" s="384"/>
      <c r="P61" s="384"/>
      <c r="Q61" s="384"/>
      <c r="R61" s="384"/>
      <c r="S61" s="384"/>
      <c r="T61" s="384"/>
      <c r="U61" s="384"/>
      <c r="V61" s="384"/>
      <c r="W61" s="384"/>
      <c r="X61" s="384"/>
      <c r="Y61" s="384"/>
      <c r="Z61" s="384"/>
      <c r="AA61" s="384"/>
      <c r="AB61" s="384"/>
      <c r="AC61" s="384"/>
      <c r="AD61" s="384"/>
      <c r="AE61" s="384"/>
      <c r="AF61" s="384"/>
      <c r="AG61" s="384"/>
      <c r="AH61" s="384"/>
    </row>
    <row r="62" spans="1:34" ht="15.75" customHeight="1">
      <c r="A62" s="384"/>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row>
    <row r="63" spans="1:34" ht="15.75" customHeight="1">
      <c r="A63" s="384"/>
      <c r="B63" s="384"/>
      <c r="C63" s="384"/>
      <c r="D63" s="384"/>
      <c r="E63" s="384"/>
      <c r="F63" s="384"/>
      <c r="G63" s="384"/>
      <c r="H63" s="384"/>
      <c r="I63" s="384"/>
      <c r="J63" s="384"/>
      <c r="K63" s="384"/>
      <c r="L63" s="384"/>
      <c r="M63" s="384"/>
      <c r="N63" s="384"/>
      <c r="O63" s="384"/>
      <c r="P63" s="384"/>
      <c r="Q63" s="384"/>
      <c r="R63" s="384"/>
      <c r="S63" s="384"/>
      <c r="T63" s="384"/>
      <c r="U63" s="384"/>
      <c r="V63" s="384"/>
      <c r="W63" s="384"/>
      <c r="X63" s="384"/>
      <c r="Y63" s="384"/>
      <c r="Z63" s="384"/>
      <c r="AA63" s="384"/>
      <c r="AB63" s="384"/>
      <c r="AC63" s="384"/>
      <c r="AD63" s="384"/>
      <c r="AE63" s="384"/>
      <c r="AF63" s="384"/>
      <c r="AG63" s="384"/>
      <c r="AH63" s="384"/>
    </row>
    <row r="64" spans="1:34" ht="15.75" customHeight="1">
      <c r="A64" s="384"/>
      <c r="B64" s="384"/>
      <c r="C64" s="384"/>
      <c r="D64" s="384"/>
      <c r="E64" s="384"/>
      <c r="F64" s="384"/>
      <c r="G64" s="384"/>
      <c r="H64" s="384"/>
      <c r="I64" s="384"/>
      <c r="J64" s="384"/>
      <c r="K64" s="384"/>
      <c r="L64" s="384"/>
      <c r="M64" s="384"/>
      <c r="N64" s="384"/>
      <c r="O64" s="384"/>
      <c r="P64" s="384"/>
      <c r="Q64" s="384"/>
      <c r="R64" s="384"/>
      <c r="S64" s="384"/>
      <c r="T64" s="384"/>
      <c r="U64" s="384"/>
      <c r="V64" s="384"/>
      <c r="W64" s="384"/>
      <c r="X64" s="384"/>
      <c r="Y64" s="384"/>
      <c r="Z64" s="384"/>
      <c r="AA64" s="384"/>
      <c r="AB64" s="384"/>
      <c r="AC64" s="384"/>
      <c r="AD64" s="384"/>
      <c r="AE64" s="384"/>
      <c r="AF64" s="384"/>
      <c r="AG64" s="384"/>
      <c r="AH64" s="384"/>
    </row>
    <row r="65" spans="1:34" ht="15.75" customHeight="1">
      <c r="A65" s="384"/>
      <c r="B65" s="384"/>
      <c r="C65" s="384"/>
      <c r="D65" s="384"/>
      <c r="E65" s="384"/>
      <c r="F65" s="384"/>
      <c r="G65" s="384"/>
      <c r="H65" s="384"/>
      <c r="I65" s="384"/>
      <c r="J65" s="384"/>
      <c r="K65" s="384"/>
      <c r="L65" s="384"/>
      <c r="M65" s="384"/>
      <c r="N65" s="384"/>
      <c r="O65" s="384"/>
      <c r="P65" s="384"/>
      <c r="Q65" s="384"/>
      <c r="R65" s="384"/>
      <c r="S65" s="384"/>
      <c r="T65" s="384"/>
      <c r="U65" s="384"/>
      <c r="V65" s="384"/>
      <c r="W65" s="384"/>
      <c r="X65" s="384"/>
      <c r="Y65" s="384"/>
      <c r="Z65" s="384"/>
      <c r="AA65" s="384"/>
      <c r="AB65" s="384"/>
      <c r="AC65" s="384"/>
      <c r="AD65" s="384"/>
      <c r="AE65" s="384"/>
      <c r="AF65" s="384"/>
      <c r="AG65" s="384"/>
      <c r="AH65" s="384"/>
    </row>
    <row r="66" spans="1:34" ht="15.75" customHeight="1">
      <c r="A66" s="384"/>
      <c r="B66" s="384"/>
      <c r="C66" s="384"/>
      <c r="D66" s="384"/>
      <c r="E66" s="384"/>
      <c r="F66" s="384"/>
      <c r="G66" s="384"/>
      <c r="H66" s="384"/>
      <c r="I66" s="384"/>
      <c r="J66" s="384"/>
      <c r="K66" s="384"/>
      <c r="L66" s="384"/>
      <c r="M66" s="384"/>
      <c r="N66" s="384"/>
      <c r="O66" s="384"/>
      <c r="P66" s="384"/>
      <c r="Q66" s="384"/>
      <c r="R66" s="384"/>
      <c r="S66" s="384"/>
      <c r="T66" s="384"/>
      <c r="U66" s="384"/>
      <c r="V66" s="384"/>
      <c r="W66" s="384"/>
      <c r="X66" s="384"/>
      <c r="Y66" s="384"/>
      <c r="Z66" s="384"/>
      <c r="AA66" s="384"/>
      <c r="AB66" s="384"/>
      <c r="AC66" s="384"/>
      <c r="AD66" s="384"/>
      <c r="AE66" s="384"/>
      <c r="AF66" s="384"/>
      <c r="AG66" s="384"/>
      <c r="AH66" s="384"/>
    </row>
    <row r="67" spans="1:34" ht="15.75" customHeight="1">
      <c r="A67" s="384"/>
      <c r="B67" s="384"/>
      <c r="C67" s="384"/>
      <c r="D67" s="384"/>
      <c r="E67" s="384"/>
      <c r="F67" s="384"/>
      <c r="G67" s="384"/>
      <c r="H67" s="384"/>
      <c r="I67" s="384"/>
      <c r="J67" s="384"/>
      <c r="K67" s="384"/>
      <c r="L67" s="384"/>
      <c r="M67" s="384"/>
      <c r="N67" s="384"/>
      <c r="O67" s="384"/>
      <c r="P67" s="384"/>
      <c r="Q67" s="384"/>
      <c r="R67" s="384"/>
      <c r="S67" s="384"/>
      <c r="T67" s="384"/>
      <c r="U67" s="384"/>
      <c r="V67" s="384"/>
      <c r="W67" s="384"/>
      <c r="X67" s="384"/>
      <c r="Y67" s="384"/>
      <c r="Z67" s="384"/>
      <c r="AA67" s="384"/>
      <c r="AB67" s="384"/>
      <c r="AC67" s="384"/>
      <c r="AD67" s="384"/>
      <c r="AE67" s="384"/>
      <c r="AF67" s="384"/>
      <c r="AG67" s="384"/>
      <c r="AH67" s="384"/>
    </row>
    <row r="68" spans="1:34" ht="15.75" customHeight="1">
      <c r="A68" s="384"/>
      <c r="B68" s="384"/>
      <c r="C68" s="384"/>
      <c r="D68" s="384"/>
      <c r="E68" s="384"/>
      <c r="F68" s="384"/>
      <c r="G68" s="384"/>
      <c r="H68" s="384"/>
      <c r="I68" s="384"/>
      <c r="J68" s="384"/>
      <c r="K68" s="384"/>
      <c r="L68" s="384"/>
      <c r="M68" s="384"/>
      <c r="N68" s="384"/>
      <c r="O68" s="384"/>
      <c r="P68" s="384"/>
      <c r="Q68" s="384"/>
      <c r="R68" s="384"/>
      <c r="S68" s="384"/>
      <c r="T68" s="384"/>
      <c r="U68" s="384"/>
      <c r="V68" s="384"/>
      <c r="W68" s="384"/>
      <c r="X68" s="384"/>
      <c r="Y68" s="384"/>
      <c r="Z68" s="384"/>
      <c r="AA68" s="384"/>
      <c r="AB68" s="384"/>
      <c r="AC68" s="384"/>
      <c r="AD68" s="384"/>
      <c r="AE68" s="384"/>
      <c r="AF68" s="384"/>
      <c r="AG68" s="384"/>
      <c r="AH68" s="384"/>
    </row>
    <row r="69" spans="1:34" ht="15.75" customHeight="1">
      <c r="A69" s="384"/>
      <c r="B69" s="384"/>
      <c r="C69" s="384"/>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row>
    <row r="70" spans="1:34" ht="15.75" customHeight="1">
      <c r="A70" s="384"/>
      <c r="B70" s="384"/>
      <c r="C70" s="384"/>
      <c r="D70" s="384"/>
      <c r="E70" s="384"/>
      <c r="F70" s="384"/>
      <c r="G70" s="384"/>
      <c r="H70" s="384"/>
      <c r="I70" s="384"/>
      <c r="J70" s="384"/>
      <c r="K70" s="384"/>
      <c r="L70" s="384"/>
      <c r="M70" s="384"/>
      <c r="N70" s="384"/>
      <c r="O70" s="384"/>
      <c r="P70" s="384"/>
      <c r="Q70" s="384"/>
      <c r="R70" s="384"/>
      <c r="S70" s="384"/>
      <c r="T70" s="384"/>
      <c r="U70" s="384"/>
      <c r="V70" s="384"/>
      <c r="W70" s="384"/>
      <c r="X70" s="384"/>
      <c r="Y70" s="384"/>
      <c r="Z70" s="384"/>
      <c r="AA70" s="384"/>
      <c r="AB70" s="384"/>
      <c r="AC70" s="384"/>
      <c r="AD70" s="384"/>
      <c r="AE70" s="384"/>
      <c r="AF70" s="384"/>
      <c r="AG70" s="384"/>
      <c r="AH70" s="384"/>
    </row>
    <row r="71" spans="1:34" ht="15.75" customHeight="1">
      <c r="A71" s="384"/>
      <c r="B71" s="384"/>
      <c r="C71" s="384"/>
      <c r="D71" s="384"/>
      <c r="E71" s="384"/>
      <c r="F71" s="384"/>
      <c r="G71" s="384"/>
      <c r="H71" s="384"/>
      <c r="I71" s="384"/>
      <c r="J71" s="384"/>
      <c r="K71" s="384"/>
      <c r="L71" s="384"/>
      <c r="M71" s="384"/>
      <c r="N71" s="384"/>
      <c r="O71" s="384"/>
      <c r="P71" s="384"/>
      <c r="Q71" s="384"/>
      <c r="R71" s="384"/>
      <c r="S71" s="384"/>
      <c r="T71" s="384"/>
      <c r="U71" s="384"/>
      <c r="V71" s="384"/>
      <c r="W71" s="384"/>
      <c r="X71" s="384"/>
      <c r="Y71" s="384"/>
      <c r="Z71" s="384"/>
      <c r="AA71" s="384"/>
      <c r="AB71" s="384"/>
      <c r="AC71" s="384"/>
      <c r="AD71" s="384"/>
      <c r="AE71" s="384"/>
      <c r="AF71" s="384"/>
      <c r="AG71" s="384"/>
      <c r="AH71" s="384"/>
    </row>
    <row r="72" spans="1:34" ht="15.75" customHeight="1">
      <c r="A72" s="384"/>
      <c r="B72" s="384"/>
      <c r="C72" s="384"/>
      <c r="D72" s="384"/>
      <c r="E72" s="384"/>
      <c r="F72" s="384"/>
      <c r="G72" s="384"/>
      <c r="H72" s="384"/>
      <c r="I72" s="384"/>
      <c r="J72" s="384"/>
      <c r="K72" s="384"/>
      <c r="L72" s="384"/>
      <c r="M72" s="384"/>
      <c r="N72" s="384"/>
      <c r="O72" s="384"/>
      <c r="P72" s="384"/>
      <c r="Q72" s="384"/>
      <c r="R72" s="384"/>
      <c r="S72" s="384"/>
      <c r="T72" s="384"/>
      <c r="U72" s="384"/>
      <c r="V72" s="384"/>
      <c r="W72" s="384"/>
      <c r="X72" s="384"/>
      <c r="Y72" s="384"/>
      <c r="Z72" s="384"/>
      <c r="AA72" s="384"/>
      <c r="AB72" s="384"/>
      <c r="AC72" s="384"/>
      <c r="AD72" s="384"/>
      <c r="AE72" s="384"/>
      <c r="AF72" s="384"/>
      <c r="AG72" s="384"/>
      <c r="AH72" s="384"/>
    </row>
    <row r="73" spans="1:34" ht="15.75" customHeight="1">
      <c r="A73" s="384"/>
      <c r="B73" s="384"/>
      <c r="C73" s="384"/>
      <c r="D73" s="384"/>
      <c r="E73" s="384"/>
      <c r="F73" s="384"/>
      <c r="G73" s="384"/>
      <c r="H73" s="384"/>
      <c r="I73" s="384"/>
      <c r="J73" s="384"/>
      <c r="K73" s="384"/>
      <c r="L73" s="384"/>
      <c r="M73" s="384"/>
      <c r="N73" s="384"/>
      <c r="O73" s="384"/>
      <c r="P73" s="384"/>
      <c r="Q73" s="384"/>
      <c r="R73" s="384"/>
      <c r="S73" s="384"/>
      <c r="T73" s="384"/>
      <c r="U73" s="384"/>
      <c r="V73" s="384"/>
      <c r="W73" s="384"/>
      <c r="X73" s="384"/>
      <c r="Y73" s="384"/>
      <c r="Z73" s="384"/>
      <c r="AA73" s="384"/>
      <c r="AB73" s="384"/>
      <c r="AC73" s="384"/>
      <c r="AD73" s="384"/>
      <c r="AE73" s="384"/>
      <c r="AF73" s="384"/>
      <c r="AG73" s="384"/>
      <c r="AH73" s="384"/>
    </row>
    <row r="74" spans="1:34" ht="15.75" customHeight="1">
      <c r="A74" s="384"/>
      <c r="B74" s="384"/>
      <c r="C74" s="384"/>
      <c r="D74" s="384"/>
      <c r="E74" s="384"/>
      <c r="F74" s="384"/>
      <c r="G74" s="384"/>
      <c r="H74" s="384"/>
      <c r="I74" s="384"/>
      <c r="J74" s="384"/>
      <c r="K74" s="384"/>
      <c r="L74" s="384"/>
      <c r="M74" s="384"/>
      <c r="N74" s="384"/>
      <c r="O74" s="384"/>
      <c r="P74" s="384"/>
      <c r="Q74" s="384"/>
      <c r="R74" s="384"/>
      <c r="S74" s="384"/>
      <c r="T74" s="384"/>
      <c r="U74" s="384"/>
      <c r="V74" s="384"/>
      <c r="W74" s="384"/>
      <c r="X74" s="384"/>
      <c r="Y74" s="384"/>
      <c r="Z74" s="384"/>
      <c r="AA74" s="384"/>
      <c r="AB74" s="384"/>
      <c r="AC74" s="384"/>
      <c r="AD74" s="384"/>
      <c r="AE74" s="384"/>
      <c r="AF74" s="384"/>
      <c r="AG74" s="384"/>
      <c r="AH74" s="384"/>
    </row>
    <row r="75" spans="1:34" ht="15.75" customHeight="1">
      <c r="A75" s="384"/>
      <c r="B75" s="384"/>
      <c r="C75" s="384"/>
      <c r="D75" s="384"/>
      <c r="E75" s="384"/>
      <c r="F75" s="384"/>
      <c r="G75" s="384"/>
      <c r="H75" s="384"/>
      <c r="I75" s="384"/>
      <c r="J75" s="384"/>
      <c r="K75" s="384"/>
      <c r="L75" s="384"/>
      <c r="M75" s="384"/>
      <c r="N75" s="384"/>
      <c r="O75" s="384"/>
      <c r="P75" s="384"/>
      <c r="Q75" s="384"/>
      <c r="R75" s="384"/>
      <c r="S75" s="384"/>
      <c r="T75" s="384"/>
      <c r="U75" s="384"/>
      <c r="V75" s="384"/>
      <c r="W75" s="384"/>
      <c r="X75" s="384"/>
      <c r="Y75" s="384"/>
      <c r="Z75" s="384"/>
      <c r="AA75" s="384"/>
      <c r="AB75" s="384"/>
      <c r="AC75" s="384"/>
      <c r="AD75" s="384"/>
      <c r="AE75" s="384"/>
      <c r="AF75" s="384"/>
      <c r="AG75" s="384"/>
      <c r="AH75" s="384"/>
    </row>
    <row r="76" spans="1:34" ht="15.75" customHeight="1">
      <c r="A76" s="384"/>
      <c r="B76" s="384"/>
      <c r="C76" s="384"/>
      <c r="D76" s="384"/>
      <c r="E76" s="384"/>
      <c r="F76" s="384"/>
      <c r="G76" s="384"/>
      <c r="H76" s="384"/>
      <c r="I76" s="384"/>
      <c r="J76" s="384"/>
      <c r="K76" s="384"/>
      <c r="L76" s="384"/>
      <c r="M76" s="384"/>
      <c r="N76" s="384"/>
      <c r="O76" s="384"/>
      <c r="P76" s="384"/>
      <c r="Q76" s="384"/>
      <c r="R76" s="384"/>
      <c r="S76" s="384"/>
      <c r="T76" s="384"/>
      <c r="U76" s="384"/>
      <c r="V76" s="384"/>
      <c r="W76" s="384"/>
      <c r="X76" s="384"/>
      <c r="Y76" s="384"/>
      <c r="Z76" s="384"/>
      <c r="AA76" s="384"/>
      <c r="AB76" s="384"/>
      <c r="AC76" s="384"/>
      <c r="AD76" s="384"/>
      <c r="AE76" s="384"/>
      <c r="AF76" s="384"/>
      <c r="AG76" s="384"/>
      <c r="AH76" s="384"/>
    </row>
    <row r="77" spans="1:34" ht="15.75" customHeight="1">
      <c r="A77" s="384"/>
      <c r="B77" s="384"/>
      <c r="C77" s="384"/>
      <c r="D77" s="384"/>
      <c r="E77" s="384"/>
      <c r="F77" s="384"/>
      <c r="G77" s="384"/>
      <c r="H77" s="384"/>
      <c r="I77" s="384"/>
      <c r="J77" s="384"/>
      <c r="K77" s="384"/>
      <c r="L77" s="384"/>
      <c r="M77" s="384"/>
      <c r="N77" s="384"/>
      <c r="O77" s="384"/>
      <c r="P77" s="384"/>
      <c r="Q77" s="384"/>
      <c r="R77" s="384"/>
      <c r="S77" s="384"/>
      <c r="T77" s="384"/>
      <c r="U77" s="384"/>
      <c r="V77" s="384"/>
      <c r="W77" s="384"/>
      <c r="X77" s="384"/>
      <c r="Y77" s="384"/>
      <c r="Z77" s="384"/>
      <c r="AA77" s="384"/>
      <c r="AB77" s="384"/>
      <c r="AC77" s="384"/>
      <c r="AD77" s="384"/>
      <c r="AE77" s="384"/>
      <c r="AF77" s="384"/>
      <c r="AG77" s="384"/>
      <c r="AH77" s="384"/>
    </row>
    <row r="78" spans="1:34" ht="15.75" customHeight="1">
      <c r="A78" s="384"/>
      <c r="B78" s="384"/>
      <c r="C78" s="384"/>
      <c r="D78" s="384"/>
      <c r="E78" s="384"/>
      <c r="F78" s="384"/>
      <c r="G78" s="384"/>
      <c r="H78" s="384"/>
      <c r="I78" s="384"/>
      <c r="J78" s="384"/>
      <c r="K78" s="384"/>
      <c r="L78" s="384"/>
      <c r="M78" s="384"/>
      <c r="N78" s="384"/>
      <c r="O78" s="384"/>
      <c r="P78" s="384"/>
      <c r="Q78" s="384"/>
      <c r="R78" s="384"/>
      <c r="S78" s="384"/>
      <c r="T78" s="384"/>
      <c r="U78" s="384"/>
      <c r="V78" s="384"/>
      <c r="W78" s="384"/>
      <c r="X78" s="384"/>
      <c r="Y78" s="384"/>
      <c r="Z78" s="384"/>
      <c r="AA78" s="384"/>
      <c r="AB78" s="384"/>
      <c r="AC78" s="384"/>
      <c r="AD78" s="384"/>
      <c r="AE78" s="384"/>
      <c r="AF78" s="384"/>
      <c r="AG78" s="384"/>
      <c r="AH78" s="384"/>
    </row>
    <row r="79" spans="1:34" ht="15.75" customHeight="1">
      <c r="A79" s="384"/>
      <c r="B79" s="384"/>
      <c r="C79" s="384"/>
      <c r="D79" s="384"/>
      <c r="E79" s="384"/>
      <c r="F79" s="384"/>
      <c r="G79" s="384"/>
      <c r="H79" s="384"/>
      <c r="I79" s="384"/>
      <c r="J79" s="384"/>
      <c r="K79" s="384"/>
      <c r="L79" s="384"/>
      <c r="M79" s="384"/>
      <c r="N79" s="384"/>
      <c r="O79" s="384"/>
      <c r="P79" s="384"/>
      <c r="Q79" s="384"/>
      <c r="R79" s="384"/>
      <c r="S79" s="384"/>
      <c r="T79" s="384"/>
      <c r="U79" s="384"/>
      <c r="V79" s="384"/>
      <c r="W79" s="384"/>
      <c r="X79" s="384"/>
      <c r="Y79" s="384"/>
      <c r="Z79" s="384"/>
      <c r="AA79" s="384"/>
      <c r="AB79" s="384"/>
      <c r="AC79" s="384"/>
      <c r="AD79" s="384"/>
      <c r="AE79" s="384"/>
      <c r="AF79" s="384"/>
      <c r="AG79" s="384"/>
      <c r="AH79" s="384"/>
    </row>
    <row r="80" spans="1:34" ht="15.75" customHeight="1">
      <c r="A80" s="384"/>
      <c r="B80" s="384"/>
      <c r="C80" s="384"/>
      <c r="D80" s="384"/>
      <c r="E80" s="384"/>
      <c r="F80" s="384"/>
      <c r="G80" s="384"/>
      <c r="H80" s="384"/>
      <c r="I80" s="384"/>
      <c r="J80" s="384"/>
      <c r="K80" s="384"/>
      <c r="L80" s="384"/>
      <c r="M80" s="384"/>
      <c r="N80" s="384"/>
      <c r="O80" s="384"/>
      <c r="P80" s="384"/>
      <c r="Q80" s="384"/>
      <c r="R80" s="384"/>
      <c r="S80" s="384"/>
      <c r="T80" s="384"/>
      <c r="U80" s="384"/>
      <c r="V80" s="384"/>
      <c r="W80" s="384"/>
      <c r="X80" s="384"/>
      <c r="Y80" s="384"/>
      <c r="Z80" s="384"/>
      <c r="AA80" s="384"/>
      <c r="AB80" s="384"/>
      <c r="AC80" s="384"/>
      <c r="AD80" s="384"/>
      <c r="AE80" s="384"/>
      <c r="AF80" s="384"/>
      <c r="AG80" s="384"/>
      <c r="AH80" s="384"/>
    </row>
    <row r="81" spans="1:34" ht="15.75" customHeight="1">
      <c r="A81" s="384"/>
      <c r="B81" s="384"/>
      <c r="C81" s="384"/>
      <c r="D81" s="384"/>
      <c r="E81" s="384"/>
      <c r="F81" s="384"/>
      <c r="G81" s="384"/>
      <c r="H81" s="384"/>
      <c r="I81" s="384"/>
      <c r="J81" s="384"/>
      <c r="K81" s="384"/>
      <c r="L81" s="384"/>
      <c r="M81" s="384"/>
      <c r="N81" s="384"/>
      <c r="O81" s="384"/>
      <c r="P81" s="384"/>
      <c r="Q81" s="384"/>
      <c r="R81" s="384"/>
      <c r="S81" s="384"/>
      <c r="T81" s="384"/>
      <c r="U81" s="384"/>
      <c r="V81" s="384"/>
      <c r="W81" s="384"/>
      <c r="X81" s="384"/>
      <c r="Y81" s="384"/>
      <c r="Z81" s="384"/>
      <c r="AA81" s="384"/>
      <c r="AB81" s="384"/>
      <c r="AC81" s="384"/>
      <c r="AD81" s="384"/>
      <c r="AE81" s="384"/>
      <c r="AF81" s="384"/>
      <c r="AG81" s="384"/>
      <c r="AH81" s="384"/>
    </row>
    <row r="82" spans="1:34" ht="15.75" customHeight="1">
      <c r="A82" s="384"/>
      <c r="B82" s="384"/>
      <c r="C82" s="384"/>
      <c r="D82" s="384"/>
      <c r="E82" s="384"/>
      <c r="F82" s="384"/>
      <c r="G82" s="384"/>
      <c r="H82" s="384"/>
      <c r="I82" s="384"/>
      <c r="J82" s="384"/>
      <c r="K82" s="384"/>
      <c r="L82" s="384"/>
      <c r="M82" s="384"/>
      <c r="N82" s="384"/>
      <c r="O82" s="384"/>
      <c r="P82" s="384"/>
      <c r="Q82" s="384"/>
      <c r="R82" s="384"/>
      <c r="S82" s="384"/>
      <c r="T82" s="384"/>
      <c r="U82" s="384"/>
      <c r="V82" s="384"/>
      <c r="W82" s="384"/>
      <c r="X82" s="384"/>
      <c r="Y82" s="384"/>
      <c r="Z82" s="384"/>
      <c r="AA82" s="384"/>
      <c r="AB82" s="384"/>
      <c r="AC82" s="384"/>
      <c r="AD82" s="384"/>
      <c r="AE82" s="384"/>
      <c r="AF82" s="384"/>
      <c r="AG82" s="384"/>
      <c r="AH82" s="384"/>
    </row>
    <row r="83" spans="1:34" ht="15.75" customHeight="1">
      <c r="A83" s="384"/>
      <c r="B83" s="384"/>
      <c r="C83" s="384"/>
      <c r="D83" s="384"/>
      <c r="E83" s="384"/>
      <c r="F83" s="384"/>
      <c r="G83" s="384"/>
      <c r="H83" s="384"/>
      <c r="I83" s="384"/>
      <c r="J83" s="384"/>
      <c r="K83" s="384"/>
      <c r="L83" s="384"/>
      <c r="M83" s="384"/>
      <c r="N83" s="384"/>
      <c r="O83" s="384"/>
      <c r="P83" s="384"/>
      <c r="Q83" s="384"/>
      <c r="R83" s="384"/>
      <c r="S83" s="384"/>
      <c r="T83" s="384"/>
      <c r="U83" s="384"/>
      <c r="V83" s="384"/>
      <c r="W83" s="384"/>
      <c r="X83" s="384"/>
      <c r="Y83" s="384"/>
      <c r="Z83" s="384"/>
      <c r="AA83" s="384"/>
      <c r="AB83" s="384"/>
      <c r="AC83" s="384"/>
      <c r="AD83" s="384"/>
      <c r="AE83" s="384"/>
      <c r="AF83" s="384"/>
      <c r="AG83" s="384"/>
      <c r="AH83" s="384"/>
    </row>
    <row r="84" spans="1:34" ht="15.75" customHeight="1">
      <c r="A84" s="384"/>
      <c r="B84" s="384"/>
      <c r="C84" s="384"/>
      <c r="D84" s="384"/>
      <c r="E84" s="384"/>
      <c r="F84" s="384"/>
      <c r="G84" s="384"/>
      <c r="H84" s="384"/>
      <c r="I84" s="384"/>
      <c r="J84" s="384"/>
      <c r="K84" s="384"/>
      <c r="L84" s="384"/>
      <c r="M84" s="384"/>
      <c r="N84" s="384"/>
      <c r="O84" s="384"/>
      <c r="P84" s="384"/>
      <c r="Q84" s="384"/>
      <c r="R84" s="384"/>
      <c r="S84" s="384"/>
      <c r="T84" s="384"/>
      <c r="U84" s="384"/>
      <c r="V84" s="384"/>
      <c r="W84" s="384"/>
      <c r="X84" s="384"/>
      <c r="Y84" s="384"/>
      <c r="Z84" s="384"/>
      <c r="AA84" s="384"/>
      <c r="AB84" s="384"/>
      <c r="AC84" s="384"/>
      <c r="AD84" s="384"/>
      <c r="AE84" s="384"/>
      <c r="AF84" s="384"/>
      <c r="AG84" s="384"/>
      <c r="AH84" s="384"/>
    </row>
    <row r="85" spans="1:34" ht="15.75" customHeight="1">
      <c r="A85" s="384"/>
      <c r="B85" s="384"/>
      <c r="C85" s="384"/>
      <c r="D85" s="384"/>
      <c r="E85" s="384"/>
      <c r="F85" s="384"/>
      <c r="G85" s="384"/>
      <c r="H85" s="384"/>
      <c r="I85" s="384"/>
      <c r="J85" s="384"/>
      <c r="K85" s="384"/>
      <c r="L85" s="384"/>
      <c r="M85" s="384"/>
      <c r="N85" s="384"/>
      <c r="O85" s="384"/>
      <c r="P85" s="384"/>
      <c r="Q85" s="384"/>
      <c r="R85" s="384"/>
      <c r="S85" s="384"/>
      <c r="T85" s="384"/>
      <c r="U85" s="384"/>
      <c r="V85" s="384"/>
      <c r="W85" s="384"/>
      <c r="X85" s="384"/>
      <c r="Y85" s="384"/>
      <c r="Z85" s="384"/>
      <c r="AA85" s="384"/>
      <c r="AB85" s="384"/>
      <c r="AC85" s="384"/>
      <c r="AD85" s="384"/>
      <c r="AE85" s="384"/>
      <c r="AF85" s="384"/>
      <c r="AG85" s="384"/>
      <c r="AH85" s="384"/>
    </row>
    <row r="86" spans="1:34" ht="15.75" customHeight="1">
      <c r="A86" s="384"/>
      <c r="B86" s="384"/>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row>
    <row r="87" spans="1:34" ht="15.75" customHeight="1">
      <c r="A87" s="384"/>
      <c r="B87" s="384"/>
      <c r="C87" s="384"/>
      <c r="D87" s="384"/>
      <c r="E87" s="384"/>
      <c r="F87" s="384"/>
      <c r="G87" s="384"/>
      <c r="H87" s="384"/>
      <c r="I87" s="384"/>
      <c r="J87" s="384"/>
      <c r="K87" s="384"/>
      <c r="L87" s="384"/>
      <c r="M87" s="384"/>
      <c r="N87" s="384"/>
      <c r="O87" s="384"/>
      <c r="P87" s="384"/>
      <c r="Q87" s="384"/>
      <c r="R87" s="384"/>
      <c r="S87" s="384"/>
      <c r="T87" s="384"/>
      <c r="U87" s="384"/>
      <c r="V87" s="384"/>
      <c r="W87" s="384"/>
      <c r="X87" s="384"/>
      <c r="Y87" s="384"/>
      <c r="Z87" s="384"/>
      <c r="AA87" s="384"/>
      <c r="AB87" s="384"/>
      <c r="AC87" s="384"/>
      <c r="AD87" s="384"/>
      <c r="AE87" s="384"/>
      <c r="AF87" s="384"/>
      <c r="AG87" s="384"/>
      <c r="AH87" s="384"/>
    </row>
    <row r="88" spans="1:34" ht="15.75" customHeight="1">
      <c r="A88" s="384"/>
      <c r="B88" s="384"/>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row>
    <row r="89" spans="1:34" ht="15.75" customHeight="1">
      <c r="A89" s="384"/>
      <c r="B89" s="384"/>
      <c r="C89" s="384"/>
      <c r="D89" s="384"/>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row>
    <row r="90" spans="1:34" ht="15.75" customHeight="1">
      <c r="A90" s="384"/>
      <c r="B90" s="384"/>
      <c r="C90" s="384"/>
      <c r="D90" s="384"/>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row>
    <row r="91" spans="1:34" ht="15.75" customHeight="1">
      <c r="A91" s="384"/>
      <c r="B91" s="384"/>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row>
    <row r="92" spans="1:34" ht="15.75" customHeight="1">
      <c r="A92" s="384"/>
      <c r="B92" s="384"/>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row>
    <row r="93" spans="1:34" ht="15.75" customHeight="1">
      <c r="A93" s="384"/>
      <c r="B93" s="384"/>
      <c r="C93" s="384"/>
      <c r="D93" s="384"/>
      <c r="E93" s="384"/>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row>
    <row r="94" spans="1:34" ht="15.75" customHeight="1">
      <c r="A94" s="384"/>
      <c r="B94" s="384"/>
      <c r="C94" s="384"/>
      <c r="D94" s="384"/>
      <c r="E94" s="384"/>
      <c r="F94" s="384"/>
      <c r="G94" s="384"/>
      <c r="H94" s="384"/>
      <c r="I94" s="384"/>
      <c r="J94" s="384"/>
      <c r="K94" s="384"/>
      <c r="L94" s="384"/>
      <c r="M94" s="384"/>
      <c r="N94" s="384"/>
      <c r="O94" s="384"/>
      <c r="P94" s="384"/>
      <c r="Q94" s="384"/>
      <c r="R94" s="384"/>
      <c r="S94" s="384"/>
      <c r="T94" s="384"/>
      <c r="U94" s="384"/>
      <c r="V94" s="384"/>
      <c r="W94" s="384"/>
      <c r="X94" s="384"/>
      <c r="Y94" s="384"/>
      <c r="Z94" s="384"/>
      <c r="AA94" s="384"/>
      <c r="AB94" s="384"/>
      <c r="AC94" s="384"/>
      <c r="AD94" s="384"/>
      <c r="AE94" s="384"/>
      <c r="AF94" s="384"/>
      <c r="AG94" s="384"/>
      <c r="AH94" s="384"/>
    </row>
    <row r="95" spans="1:34" ht="15.75" customHeight="1">
      <c r="A95" s="384"/>
      <c r="B95" s="384"/>
      <c r="C95" s="384"/>
      <c r="D95" s="384"/>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row>
    <row r="96" spans="1:34" ht="15.75" customHeight="1">
      <c r="A96" s="384"/>
      <c r="B96" s="384"/>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row>
    <row r="97" spans="1:34" ht="15.75" customHeight="1">
      <c r="A97" s="384"/>
      <c r="B97" s="384"/>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row>
    <row r="98" spans="1:34" ht="15.75" customHeight="1">
      <c r="A98" s="384"/>
      <c r="B98" s="384"/>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row>
    <row r="99" spans="1:34" ht="15.75" customHeight="1">
      <c r="A99" s="384"/>
      <c r="B99" s="384"/>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row>
    <row r="100" spans="1:34" ht="15.75" customHeight="1">
      <c r="A100" s="384"/>
      <c r="B100" s="384"/>
      <c r="C100" s="384"/>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row>
    <row r="101" spans="1:34" ht="15.75" customHeight="1">
      <c r="A101" s="384"/>
      <c r="B101" s="384"/>
      <c r="C101" s="384"/>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c r="AA101" s="384"/>
      <c r="AB101" s="384"/>
      <c r="AC101" s="384"/>
      <c r="AD101" s="384"/>
      <c r="AE101" s="384"/>
      <c r="AF101" s="384"/>
      <c r="AG101" s="384"/>
      <c r="AH101" s="384"/>
    </row>
    <row r="102" spans="1:34" ht="15.75" customHeight="1">
      <c r="A102" s="384"/>
      <c r="B102" s="384"/>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row>
    <row r="103" spans="1:34" ht="15.75" customHeight="1">
      <c r="A103" s="384"/>
      <c r="B103" s="384"/>
      <c r="C103" s="384"/>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c r="AA103" s="384"/>
      <c r="AB103" s="384"/>
      <c r="AC103" s="384"/>
      <c r="AD103" s="384"/>
      <c r="AE103" s="384"/>
      <c r="AF103" s="384"/>
      <c r="AG103" s="384"/>
      <c r="AH103" s="384"/>
    </row>
    <row r="104" spans="1:34" ht="15.75" customHeight="1">
      <c r="A104" s="384"/>
      <c r="B104" s="384"/>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row>
    <row r="105" spans="1:34" ht="15.75" customHeight="1">
      <c r="A105" s="384"/>
      <c r="B105" s="384"/>
      <c r="C105" s="384"/>
      <c r="D105" s="384"/>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c r="AA105" s="384"/>
      <c r="AB105" s="384"/>
      <c r="AC105" s="384"/>
      <c r="AD105" s="384"/>
      <c r="AE105" s="384"/>
      <c r="AF105" s="384"/>
      <c r="AG105" s="384"/>
      <c r="AH105" s="384"/>
    </row>
    <row r="106" spans="1:34" ht="15.75" customHeight="1">
      <c r="A106" s="384"/>
      <c r="B106" s="384"/>
      <c r="C106" s="384"/>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c r="AA106" s="384"/>
      <c r="AB106" s="384"/>
      <c r="AC106" s="384"/>
      <c r="AD106" s="384"/>
      <c r="AE106" s="384"/>
      <c r="AF106" s="384"/>
      <c r="AG106" s="384"/>
      <c r="AH106" s="384"/>
    </row>
    <row r="107" spans="1:34" ht="15.75" customHeight="1">
      <c r="A107" s="384"/>
      <c r="B107" s="384"/>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row>
    <row r="108" spans="1:34" ht="15.75" customHeight="1">
      <c r="A108" s="384"/>
      <c r="B108" s="384"/>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c r="AA108" s="384"/>
      <c r="AB108" s="384"/>
      <c r="AC108" s="384"/>
      <c r="AD108" s="384"/>
      <c r="AE108" s="384"/>
      <c r="AF108" s="384"/>
      <c r="AG108" s="384"/>
      <c r="AH108" s="384"/>
    </row>
    <row r="109" spans="1:34" ht="15.75" customHeight="1">
      <c r="A109" s="384"/>
      <c r="B109" s="384"/>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384"/>
      <c r="AB109" s="384"/>
      <c r="AC109" s="384"/>
      <c r="AD109" s="384"/>
      <c r="AE109" s="384"/>
      <c r="AF109" s="384"/>
      <c r="AG109" s="384"/>
      <c r="AH109" s="384"/>
    </row>
    <row r="110" spans="1:34" ht="15.75" customHeight="1">
      <c r="A110" s="384"/>
      <c r="B110" s="384"/>
      <c r="C110" s="384"/>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4"/>
    </row>
    <row r="111" spans="1:34" ht="15.75" customHeight="1">
      <c r="A111" s="384"/>
      <c r="B111" s="384"/>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384"/>
      <c r="AF111" s="384"/>
      <c r="AG111" s="384"/>
      <c r="AH111" s="384"/>
    </row>
    <row r="112" spans="1:34" ht="15.75" customHeight="1">
      <c r="A112" s="384"/>
      <c r="B112" s="384"/>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384"/>
      <c r="AF112" s="384"/>
      <c r="AG112" s="384"/>
      <c r="AH112" s="384"/>
    </row>
    <row r="113" spans="1:34" ht="15.75" customHeight="1">
      <c r="A113" s="384"/>
      <c r="B113" s="384"/>
      <c r="C113" s="384"/>
      <c r="D113" s="384"/>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c r="AA113" s="384"/>
      <c r="AB113" s="384"/>
      <c r="AC113" s="384"/>
      <c r="AD113" s="384"/>
      <c r="AE113" s="384"/>
      <c r="AF113" s="384"/>
      <c r="AG113" s="384"/>
      <c r="AH113" s="384"/>
    </row>
    <row r="114" spans="1:34" ht="15.75" customHeight="1">
      <c r="A114" s="384"/>
      <c r="B114" s="384"/>
      <c r="C114" s="384"/>
      <c r="D114" s="384"/>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row>
    <row r="115" spans="1:34" ht="15.75" customHeight="1">
      <c r="A115" s="384"/>
      <c r="B115" s="384"/>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row>
    <row r="116" spans="1:34" ht="15.75" customHeight="1">
      <c r="A116" s="384"/>
      <c r="B116" s="384"/>
      <c r="C116" s="384"/>
      <c r="D116" s="384"/>
      <c r="E116" s="384"/>
      <c r="F116" s="384"/>
      <c r="G116" s="384"/>
      <c r="H116" s="384"/>
      <c r="I116" s="384"/>
      <c r="J116" s="384"/>
      <c r="K116" s="384"/>
      <c r="L116" s="384"/>
      <c r="M116" s="384"/>
      <c r="N116" s="384"/>
      <c r="O116" s="384"/>
      <c r="P116" s="384"/>
      <c r="Q116" s="384"/>
      <c r="R116" s="384"/>
      <c r="S116" s="384"/>
      <c r="T116" s="384"/>
      <c r="U116" s="384"/>
      <c r="V116" s="384"/>
      <c r="W116" s="384"/>
      <c r="X116" s="384"/>
      <c r="Y116" s="384"/>
      <c r="Z116" s="384"/>
      <c r="AA116" s="384"/>
      <c r="AB116" s="384"/>
      <c r="AC116" s="384"/>
      <c r="AD116" s="384"/>
      <c r="AE116" s="384"/>
      <c r="AF116" s="384"/>
      <c r="AG116" s="384"/>
      <c r="AH116" s="384"/>
    </row>
    <row r="117" spans="1:34" ht="15.75" customHeight="1">
      <c r="A117" s="384"/>
      <c r="B117" s="384"/>
      <c r="C117" s="384"/>
      <c r="D117" s="384"/>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row>
    <row r="118" spans="1:34" ht="15.75" customHeight="1">
      <c r="A118" s="384"/>
      <c r="B118" s="384"/>
      <c r="C118" s="384"/>
      <c r="D118" s="384"/>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row>
    <row r="119" spans="1:34" ht="15.75" customHeight="1">
      <c r="A119" s="384"/>
      <c r="B119" s="384"/>
      <c r="C119" s="384"/>
      <c r="D119" s="384"/>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row>
    <row r="120" spans="1:34" ht="15.75" customHeight="1">
      <c r="A120" s="384"/>
      <c r="B120" s="384"/>
      <c r="C120" s="384"/>
      <c r="D120" s="384"/>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row>
    <row r="121" spans="1:34" ht="15.75" customHeight="1">
      <c r="A121" s="384"/>
      <c r="B121" s="384"/>
      <c r="C121" s="384"/>
      <c r="D121" s="384"/>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row>
    <row r="122" spans="1:34" ht="15.75" customHeight="1">
      <c r="A122" s="384"/>
      <c r="B122" s="384"/>
      <c r="C122" s="384"/>
      <c r="D122" s="384"/>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c r="AA122" s="384"/>
      <c r="AB122" s="384"/>
      <c r="AC122" s="384"/>
      <c r="AD122" s="384"/>
      <c r="AE122" s="384"/>
      <c r="AF122" s="384"/>
      <c r="AG122" s="384"/>
      <c r="AH122" s="384"/>
    </row>
    <row r="123" spans="1:34" ht="15.75" customHeight="1">
      <c r="A123" s="384"/>
      <c r="B123" s="384"/>
      <c r="C123" s="384"/>
      <c r="D123" s="384"/>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c r="AA123" s="384"/>
      <c r="AB123" s="384"/>
      <c r="AC123" s="384"/>
      <c r="AD123" s="384"/>
      <c r="AE123" s="384"/>
      <c r="AF123" s="384"/>
      <c r="AG123" s="384"/>
      <c r="AH123" s="384"/>
    </row>
    <row r="124" spans="1:34" ht="15.75" customHeight="1">
      <c r="A124" s="384"/>
      <c r="B124" s="384"/>
      <c r="C124" s="384"/>
      <c r="D124" s="384"/>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4"/>
      <c r="AE124" s="384"/>
      <c r="AF124" s="384"/>
      <c r="AG124" s="384"/>
      <c r="AH124" s="384"/>
    </row>
    <row r="125" spans="1:34" ht="15.75" customHeight="1">
      <c r="A125" s="384"/>
      <c r="B125" s="384"/>
      <c r="C125" s="384"/>
      <c r="D125" s="384"/>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row>
    <row r="126" spans="1:34" ht="15.75" customHeight="1">
      <c r="A126" s="384"/>
      <c r="B126" s="384"/>
      <c r="C126" s="384"/>
      <c r="D126" s="384"/>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c r="AA126" s="384"/>
      <c r="AB126" s="384"/>
      <c r="AC126" s="384"/>
      <c r="AD126" s="384"/>
      <c r="AE126" s="384"/>
      <c r="AF126" s="384"/>
      <c r="AG126" s="384"/>
      <c r="AH126" s="384"/>
    </row>
    <row r="127" spans="1:34" ht="15.75" customHeight="1">
      <c r="A127" s="384"/>
      <c r="B127" s="384"/>
      <c r="C127" s="384"/>
      <c r="D127" s="384"/>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row>
    <row r="128" spans="1:34" ht="15.75" customHeight="1">
      <c r="A128" s="384"/>
      <c r="B128" s="384"/>
      <c r="C128" s="384"/>
      <c r="D128" s="384"/>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c r="AA128" s="384"/>
      <c r="AB128" s="384"/>
      <c r="AC128" s="384"/>
      <c r="AD128" s="384"/>
      <c r="AE128" s="384"/>
      <c r="AF128" s="384"/>
      <c r="AG128" s="384"/>
      <c r="AH128" s="384"/>
    </row>
    <row r="129" spans="1:34" ht="15.75" customHeight="1">
      <c r="A129" s="384"/>
      <c r="B129" s="384"/>
      <c r="C129" s="384"/>
      <c r="D129" s="384"/>
      <c r="E129" s="384"/>
      <c r="F129" s="384"/>
      <c r="G129" s="384"/>
      <c r="H129" s="384"/>
      <c r="I129" s="384"/>
      <c r="J129" s="384"/>
      <c r="K129" s="384"/>
      <c r="L129" s="384"/>
      <c r="M129" s="384"/>
      <c r="N129" s="384"/>
      <c r="O129" s="384"/>
      <c r="P129" s="384"/>
      <c r="Q129" s="384"/>
      <c r="R129" s="384"/>
      <c r="S129" s="384"/>
      <c r="T129" s="384"/>
      <c r="U129" s="384"/>
      <c r="V129" s="384"/>
      <c r="W129" s="384"/>
      <c r="X129" s="384"/>
      <c r="Y129" s="384"/>
      <c r="Z129" s="384"/>
      <c r="AA129" s="384"/>
      <c r="AB129" s="384"/>
      <c r="AC129" s="384"/>
      <c r="AD129" s="384"/>
      <c r="AE129" s="384"/>
      <c r="AF129" s="384"/>
      <c r="AG129" s="384"/>
      <c r="AH129" s="384"/>
    </row>
    <row r="130" spans="1:34" ht="15.75" customHeight="1">
      <c r="A130" s="384"/>
      <c r="B130" s="384"/>
      <c r="C130" s="384"/>
      <c r="D130" s="384"/>
      <c r="E130" s="384"/>
      <c r="F130" s="384"/>
      <c r="G130" s="384"/>
      <c r="H130" s="384"/>
      <c r="I130" s="384"/>
      <c r="J130" s="384"/>
      <c r="K130" s="384"/>
      <c r="L130" s="384"/>
      <c r="M130" s="384"/>
      <c r="N130" s="384"/>
      <c r="O130" s="384"/>
      <c r="P130" s="384"/>
      <c r="Q130" s="384"/>
      <c r="R130" s="384"/>
      <c r="S130" s="384"/>
      <c r="T130" s="384"/>
      <c r="U130" s="384"/>
      <c r="V130" s="384"/>
      <c r="W130" s="384"/>
      <c r="X130" s="384"/>
      <c r="Y130" s="384"/>
      <c r="Z130" s="384"/>
      <c r="AA130" s="384"/>
      <c r="AB130" s="384"/>
      <c r="AC130" s="384"/>
      <c r="AD130" s="384"/>
      <c r="AE130" s="384"/>
      <c r="AF130" s="384"/>
      <c r="AG130" s="384"/>
      <c r="AH130" s="384"/>
    </row>
    <row r="131" spans="1:34" ht="15.75" customHeight="1">
      <c r="A131" s="384"/>
      <c r="B131" s="384"/>
      <c r="C131" s="384"/>
      <c r="D131" s="384"/>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c r="AA131" s="384"/>
      <c r="AB131" s="384"/>
      <c r="AC131" s="384"/>
      <c r="AD131" s="384"/>
      <c r="AE131" s="384"/>
      <c r="AF131" s="384"/>
      <c r="AG131" s="384"/>
      <c r="AH131" s="384"/>
    </row>
    <row r="132" spans="1:34" ht="15.75" customHeight="1">
      <c r="A132" s="384"/>
      <c r="B132" s="384"/>
      <c r="C132" s="384"/>
      <c r="D132" s="384"/>
      <c r="E132" s="384"/>
      <c r="F132" s="384"/>
      <c r="G132" s="384"/>
      <c r="H132" s="384"/>
      <c r="I132" s="384"/>
      <c r="J132" s="384"/>
      <c r="K132" s="384"/>
      <c r="L132" s="384"/>
      <c r="M132" s="384"/>
      <c r="N132" s="384"/>
      <c r="O132" s="384"/>
      <c r="P132" s="384"/>
      <c r="Q132" s="384"/>
      <c r="R132" s="384"/>
      <c r="S132" s="384"/>
      <c r="T132" s="384"/>
      <c r="U132" s="384"/>
      <c r="V132" s="384"/>
      <c r="W132" s="384"/>
      <c r="X132" s="384"/>
      <c r="Y132" s="384"/>
      <c r="Z132" s="384"/>
      <c r="AA132" s="384"/>
      <c r="AB132" s="384"/>
      <c r="AC132" s="384"/>
      <c r="AD132" s="384"/>
      <c r="AE132" s="384"/>
      <c r="AF132" s="384"/>
      <c r="AG132" s="384"/>
      <c r="AH132" s="384"/>
    </row>
    <row r="133" spans="1:34" ht="15.75" customHeight="1">
      <c r="A133" s="384"/>
      <c r="B133" s="384"/>
      <c r="C133" s="384"/>
      <c r="D133" s="384"/>
      <c r="E133" s="384"/>
      <c r="F133" s="384"/>
      <c r="G133" s="384"/>
      <c r="H133" s="384"/>
      <c r="I133" s="384"/>
      <c r="J133" s="384"/>
      <c r="K133" s="384"/>
      <c r="L133" s="384"/>
      <c r="M133" s="384"/>
      <c r="N133" s="384"/>
      <c r="O133" s="384"/>
      <c r="P133" s="384"/>
      <c r="Q133" s="384"/>
      <c r="R133" s="384"/>
      <c r="S133" s="384"/>
      <c r="T133" s="384"/>
      <c r="U133" s="384"/>
      <c r="V133" s="384"/>
      <c r="W133" s="384"/>
      <c r="X133" s="384"/>
      <c r="Y133" s="384"/>
      <c r="Z133" s="384"/>
      <c r="AA133" s="384"/>
      <c r="AB133" s="384"/>
      <c r="AC133" s="384"/>
      <c r="AD133" s="384"/>
      <c r="AE133" s="384"/>
      <c r="AF133" s="384"/>
      <c r="AG133" s="384"/>
      <c r="AH133" s="384"/>
    </row>
    <row r="134" spans="1:34" ht="15.75" customHeight="1">
      <c r="A134" s="384"/>
      <c r="B134" s="384"/>
      <c r="C134" s="384"/>
      <c r="D134" s="384"/>
      <c r="E134" s="384"/>
      <c r="F134" s="384"/>
      <c r="G134" s="384"/>
      <c r="H134" s="384"/>
      <c r="I134" s="384"/>
      <c r="J134" s="384"/>
      <c r="K134" s="384"/>
      <c r="L134" s="384"/>
      <c r="M134" s="384"/>
      <c r="N134" s="384"/>
      <c r="O134" s="384"/>
      <c r="P134" s="384"/>
      <c r="Q134" s="384"/>
      <c r="R134" s="384"/>
      <c r="S134" s="384"/>
      <c r="T134" s="384"/>
      <c r="U134" s="384"/>
      <c r="V134" s="384"/>
      <c r="W134" s="384"/>
      <c r="X134" s="384"/>
      <c r="Y134" s="384"/>
      <c r="Z134" s="384"/>
      <c r="AA134" s="384"/>
      <c r="AB134" s="384"/>
      <c r="AC134" s="384"/>
      <c r="AD134" s="384"/>
      <c r="AE134" s="384"/>
      <c r="AF134" s="384"/>
      <c r="AG134" s="384"/>
      <c r="AH134" s="384"/>
    </row>
    <row r="135" spans="1:34" ht="15.75" customHeight="1">
      <c r="A135" s="384"/>
      <c r="B135" s="384"/>
      <c r="C135" s="384"/>
      <c r="D135" s="384"/>
      <c r="E135" s="384"/>
      <c r="F135" s="384"/>
      <c r="G135" s="384"/>
      <c r="H135" s="384"/>
      <c r="I135" s="384"/>
      <c r="J135" s="384"/>
      <c r="K135" s="384"/>
      <c r="L135" s="384"/>
      <c r="M135" s="384"/>
      <c r="N135" s="384"/>
      <c r="O135" s="384"/>
      <c r="P135" s="384"/>
      <c r="Q135" s="384"/>
      <c r="R135" s="384"/>
      <c r="S135" s="384"/>
      <c r="T135" s="384"/>
      <c r="U135" s="384"/>
      <c r="V135" s="384"/>
      <c r="W135" s="384"/>
      <c r="X135" s="384"/>
      <c r="Y135" s="384"/>
      <c r="Z135" s="384"/>
      <c r="AA135" s="384"/>
      <c r="AB135" s="384"/>
      <c r="AC135" s="384"/>
      <c r="AD135" s="384"/>
      <c r="AE135" s="384"/>
      <c r="AF135" s="384"/>
      <c r="AG135" s="384"/>
      <c r="AH135" s="384"/>
    </row>
    <row r="136" spans="1:34" ht="15.75" customHeight="1">
      <c r="A136" s="384"/>
      <c r="B136" s="384"/>
      <c r="C136" s="384"/>
      <c r="D136" s="384"/>
      <c r="E136" s="384"/>
      <c r="F136" s="384"/>
      <c r="G136" s="384"/>
      <c r="H136" s="384"/>
      <c r="I136" s="384"/>
      <c r="J136" s="384"/>
      <c r="K136" s="384"/>
      <c r="L136" s="384"/>
      <c r="M136" s="384"/>
      <c r="N136" s="384"/>
      <c r="O136" s="384"/>
      <c r="P136" s="384"/>
      <c r="Q136" s="384"/>
      <c r="R136" s="384"/>
      <c r="S136" s="384"/>
      <c r="T136" s="384"/>
      <c r="U136" s="384"/>
      <c r="V136" s="384"/>
      <c r="W136" s="384"/>
      <c r="X136" s="384"/>
      <c r="Y136" s="384"/>
      <c r="Z136" s="384"/>
      <c r="AA136" s="384"/>
      <c r="AB136" s="384"/>
      <c r="AC136" s="384"/>
      <c r="AD136" s="384"/>
      <c r="AE136" s="384"/>
      <c r="AF136" s="384"/>
      <c r="AG136" s="384"/>
      <c r="AH136" s="384"/>
    </row>
    <row r="137" spans="1:34" ht="15.75" customHeight="1">
      <c r="A137" s="384"/>
      <c r="B137" s="384"/>
      <c r="C137" s="384"/>
      <c r="D137" s="384"/>
      <c r="E137" s="384"/>
      <c r="F137" s="384"/>
      <c r="G137" s="384"/>
      <c r="H137" s="384"/>
      <c r="I137" s="384"/>
      <c r="J137" s="384"/>
      <c r="K137" s="384"/>
      <c r="L137" s="384"/>
      <c r="M137" s="384"/>
      <c r="N137" s="384"/>
      <c r="O137" s="384"/>
      <c r="P137" s="384"/>
      <c r="Q137" s="384"/>
      <c r="R137" s="384"/>
      <c r="S137" s="384"/>
      <c r="T137" s="384"/>
      <c r="U137" s="384"/>
      <c r="V137" s="384"/>
      <c r="W137" s="384"/>
      <c r="X137" s="384"/>
      <c r="Y137" s="384"/>
      <c r="Z137" s="384"/>
      <c r="AA137" s="384"/>
      <c r="AB137" s="384"/>
      <c r="AC137" s="384"/>
      <c r="AD137" s="384"/>
      <c r="AE137" s="384"/>
      <c r="AF137" s="384"/>
      <c r="AG137" s="384"/>
      <c r="AH137" s="384"/>
    </row>
    <row r="138" spans="1:34" ht="15.75" customHeight="1">
      <c r="A138" s="384"/>
      <c r="B138" s="384"/>
      <c r="C138" s="384"/>
      <c r="D138" s="384"/>
      <c r="E138" s="384"/>
      <c r="F138" s="384"/>
      <c r="G138" s="384"/>
      <c r="H138" s="384"/>
      <c r="I138" s="384"/>
      <c r="J138" s="384"/>
      <c r="K138" s="384"/>
      <c r="L138" s="384"/>
      <c r="M138" s="384"/>
      <c r="N138" s="384"/>
      <c r="O138" s="384"/>
      <c r="P138" s="384"/>
      <c r="Q138" s="384"/>
      <c r="R138" s="384"/>
      <c r="S138" s="384"/>
      <c r="T138" s="384"/>
      <c r="U138" s="384"/>
      <c r="V138" s="384"/>
      <c r="W138" s="384"/>
      <c r="X138" s="384"/>
      <c r="Y138" s="384"/>
      <c r="Z138" s="384"/>
      <c r="AA138" s="384"/>
      <c r="AB138" s="384"/>
      <c r="AC138" s="384"/>
      <c r="AD138" s="384"/>
      <c r="AE138" s="384"/>
      <c r="AF138" s="384"/>
      <c r="AG138" s="384"/>
      <c r="AH138" s="384"/>
    </row>
    <row r="139" spans="1:34" ht="15.75" customHeight="1">
      <c r="A139" s="384"/>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c r="AA139" s="384"/>
      <c r="AB139" s="384"/>
      <c r="AC139" s="384"/>
      <c r="AD139" s="384"/>
      <c r="AE139" s="384"/>
      <c r="AF139" s="384"/>
      <c r="AG139" s="384"/>
      <c r="AH139" s="384"/>
    </row>
    <row r="140" spans="1:34" ht="15.75" customHeight="1">
      <c r="A140" s="384"/>
      <c r="B140" s="384"/>
      <c r="C140" s="384"/>
      <c r="D140" s="384"/>
      <c r="E140" s="384"/>
      <c r="F140" s="384"/>
      <c r="G140" s="384"/>
      <c r="H140" s="384"/>
      <c r="I140" s="384"/>
      <c r="J140" s="384"/>
      <c r="K140" s="384"/>
      <c r="L140" s="384"/>
      <c r="M140" s="384"/>
      <c r="N140" s="384"/>
      <c r="O140" s="384"/>
      <c r="P140" s="384"/>
      <c r="Q140" s="384"/>
      <c r="R140" s="384"/>
      <c r="S140" s="384"/>
      <c r="T140" s="384"/>
      <c r="U140" s="384"/>
      <c r="V140" s="384"/>
      <c r="W140" s="384"/>
      <c r="X140" s="384"/>
      <c r="Y140" s="384"/>
      <c r="Z140" s="384"/>
      <c r="AA140" s="384"/>
      <c r="AB140" s="384"/>
      <c r="AC140" s="384"/>
      <c r="AD140" s="384"/>
      <c r="AE140" s="384"/>
      <c r="AF140" s="384"/>
      <c r="AG140" s="384"/>
      <c r="AH140" s="384"/>
    </row>
    <row r="141" spans="1:34" ht="15.75" customHeight="1">
      <c r="A141" s="384"/>
      <c r="B141" s="384"/>
      <c r="C141" s="384"/>
      <c r="D141" s="384"/>
      <c r="E141" s="384"/>
      <c r="F141" s="384"/>
      <c r="G141" s="384"/>
      <c r="H141" s="384"/>
      <c r="I141" s="384"/>
      <c r="J141" s="384"/>
      <c r="K141" s="384"/>
      <c r="L141" s="384"/>
      <c r="M141" s="384"/>
      <c r="N141" s="384"/>
      <c r="O141" s="384"/>
      <c r="P141" s="384"/>
      <c r="Q141" s="384"/>
      <c r="R141" s="384"/>
      <c r="S141" s="384"/>
      <c r="T141" s="384"/>
      <c r="U141" s="384"/>
      <c r="V141" s="384"/>
      <c r="W141" s="384"/>
      <c r="X141" s="384"/>
      <c r="Y141" s="384"/>
      <c r="Z141" s="384"/>
      <c r="AA141" s="384"/>
      <c r="AB141" s="384"/>
      <c r="AC141" s="384"/>
      <c r="AD141" s="384"/>
      <c r="AE141" s="384"/>
      <c r="AF141" s="384"/>
      <c r="AG141" s="384"/>
      <c r="AH141" s="384"/>
    </row>
    <row r="142" spans="1:34" ht="15.75" customHeight="1">
      <c r="A142" s="384"/>
      <c r="B142" s="384"/>
      <c r="C142" s="384"/>
      <c r="D142" s="384"/>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c r="AA142" s="384"/>
      <c r="AB142" s="384"/>
      <c r="AC142" s="384"/>
      <c r="AD142" s="384"/>
      <c r="AE142" s="384"/>
      <c r="AF142" s="384"/>
      <c r="AG142" s="384"/>
      <c r="AH142" s="384"/>
    </row>
    <row r="143" spans="1:34" ht="15.75" customHeight="1">
      <c r="A143" s="384"/>
      <c r="B143" s="384"/>
      <c r="C143" s="384"/>
      <c r="D143" s="384"/>
      <c r="E143" s="384"/>
      <c r="F143" s="384"/>
      <c r="G143" s="384"/>
      <c r="H143" s="384"/>
      <c r="I143" s="384"/>
      <c r="J143" s="384"/>
      <c r="K143" s="384"/>
      <c r="L143" s="384"/>
      <c r="M143" s="384"/>
      <c r="N143" s="384"/>
      <c r="O143" s="384"/>
      <c r="P143" s="384"/>
      <c r="Q143" s="384"/>
      <c r="R143" s="384"/>
      <c r="S143" s="384"/>
      <c r="T143" s="384"/>
      <c r="U143" s="384"/>
      <c r="V143" s="384"/>
      <c r="W143" s="384"/>
      <c r="X143" s="384"/>
      <c r="Y143" s="384"/>
      <c r="Z143" s="384"/>
      <c r="AA143" s="384"/>
      <c r="AB143" s="384"/>
      <c r="AC143" s="384"/>
      <c r="AD143" s="384"/>
      <c r="AE143" s="384"/>
      <c r="AF143" s="384"/>
      <c r="AG143" s="384"/>
      <c r="AH143" s="384"/>
    </row>
    <row r="144" spans="1:34" ht="15.75" customHeight="1">
      <c r="A144" s="384"/>
      <c r="B144" s="384"/>
      <c r="C144" s="384"/>
      <c r="D144" s="384"/>
      <c r="E144" s="384"/>
      <c r="F144" s="384"/>
      <c r="G144" s="384"/>
      <c r="H144" s="384"/>
      <c r="I144" s="384"/>
      <c r="J144" s="384"/>
      <c r="K144" s="384"/>
      <c r="L144" s="384"/>
      <c r="M144" s="384"/>
      <c r="N144" s="384"/>
      <c r="O144" s="384"/>
      <c r="P144" s="384"/>
      <c r="Q144" s="384"/>
      <c r="R144" s="384"/>
      <c r="S144" s="384"/>
      <c r="T144" s="384"/>
      <c r="U144" s="384"/>
      <c r="V144" s="384"/>
      <c r="W144" s="384"/>
      <c r="X144" s="384"/>
      <c r="Y144" s="384"/>
      <c r="Z144" s="384"/>
      <c r="AA144" s="384"/>
      <c r="AB144" s="384"/>
      <c r="AC144" s="384"/>
      <c r="AD144" s="384"/>
      <c r="AE144" s="384"/>
      <c r="AF144" s="384"/>
      <c r="AG144" s="384"/>
      <c r="AH144" s="384"/>
    </row>
    <row r="145" spans="1:34" ht="15.75" customHeight="1">
      <c r="A145" s="384"/>
      <c r="B145" s="384"/>
      <c r="C145" s="384"/>
      <c r="D145" s="384"/>
      <c r="E145" s="384"/>
      <c r="F145" s="384"/>
      <c r="G145" s="384"/>
      <c r="H145" s="384"/>
      <c r="I145" s="384"/>
      <c r="J145" s="384"/>
      <c r="K145" s="384"/>
      <c r="L145" s="384"/>
      <c r="M145" s="384"/>
      <c r="N145" s="384"/>
      <c r="O145" s="384"/>
      <c r="P145" s="384"/>
      <c r="Q145" s="384"/>
      <c r="R145" s="384"/>
      <c r="S145" s="384"/>
      <c r="T145" s="384"/>
      <c r="U145" s="384"/>
      <c r="V145" s="384"/>
      <c r="W145" s="384"/>
      <c r="X145" s="384"/>
      <c r="Y145" s="384"/>
      <c r="Z145" s="384"/>
      <c r="AA145" s="384"/>
      <c r="AB145" s="384"/>
      <c r="AC145" s="384"/>
      <c r="AD145" s="384"/>
      <c r="AE145" s="384"/>
      <c r="AF145" s="384"/>
      <c r="AG145" s="384"/>
      <c r="AH145" s="384"/>
    </row>
    <row r="146" spans="1:34" ht="15.75" customHeight="1">
      <c r="A146" s="384"/>
      <c r="B146" s="384"/>
      <c r="C146" s="384"/>
      <c r="D146" s="384"/>
      <c r="E146" s="384"/>
      <c r="F146" s="384"/>
      <c r="G146" s="384"/>
      <c r="H146" s="384"/>
      <c r="I146" s="384"/>
      <c r="J146" s="384"/>
      <c r="K146" s="384"/>
      <c r="L146" s="384"/>
      <c r="M146" s="384"/>
      <c r="N146" s="384"/>
      <c r="O146" s="384"/>
      <c r="P146" s="384"/>
      <c r="Q146" s="384"/>
      <c r="R146" s="384"/>
      <c r="S146" s="384"/>
      <c r="T146" s="384"/>
      <c r="U146" s="384"/>
      <c r="V146" s="384"/>
      <c r="W146" s="384"/>
      <c r="X146" s="384"/>
      <c r="Y146" s="384"/>
      <c r="Z146" s="384"/>
      <c r="AA146" s="384"/>
      <c r="AB146" s="384"/>
      <c r="AC146" s="384"/>
      <c r="AD146" s="384"/>
      <c r="AE146" s="384"/>
      <c r="AF146" s="384"/>
      <c r="AG146" s="384"/>
      <c r="AH146" s="384"/>
    </row>
    <row r="147" spans="1:34" ht="15.75" customHeight="1">
      <c r="A147" s="384"/>
      <c r="B147" s="384"/>
      <c r="C147" s="384"/>
      <c r="D147" s="384"/>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c r="AA147" s="384"/>
      <c r="AB147" s="384"/>
      <c r="AC147" s="384"/>
      <c r="AD147" s="384"/>
      <c r="AE147" s="384"/>
      <c r="AF147" s="384"/>
      <c r="AG147" s="384"/>
      <c r="AH147" s="384"/>
    </row>
    <row r="148" spans="1:34" ht="15.75" customHeight="1">
      <c r="A148" s="384"/>
      <c r="B148" s="384"/>
      <c r="C148" s="384"/>
      <c r="D148" s="384"/>
      <c r="E148" s="384"/>
      <c r="F148" s="384"/>
      <c r="G148" s="384"/>
      <c r="H148" s="384"/>
      <c r="I148" s="384"/>
      <c r="J148" s="384"/>
      <c r="K148" s="384"/>
      <c r="L148" s="384"/>
      <c r="M148" s="384"/>
      <c r="N148" s="384"/>
      <c r="O148" s="384"/>
      <c r="P148" s="384"/>
      <c r="Q148" s="384"/>
      <c r="R148" s="384"/>
      <c r="S148" s="384"/>
      <c r="T148" s="384"/>
      <c r="U148" s="384"/>
      <c r="V148" s="384"/>
      <c r="W148" s="384"/>
      <c r="X148" s="384"/>
      <c r="Y148" s="384"/>
      <c r="Z148" s="384"/>
      <c r="AA148" s="384"/>
      <c r="AB148" s="384"/>
      <c r="AC148" s="384"/>
      <c r="AD148" s="384"/>
      <c r="AE148" s="384"/>
      <c r="AF148" s="384"/>
      <c r="AG148" s="384"/>
      <c r="AH148" s="384"/>
    </row>
    <row r="149" spans="1:34" ht="15.75" customHeight="1">
      <c r="A149" s="384"/>
      <c r="B149" s="384"/>
      <c r="C149" s="384"/>
      <c r="D149" s="384"/>
      <c r="E149" s="384"/>
      <c r="F149" s="384"/>
      <c r="G149" s="384"/>
      <c r="H149" s="384"/>
      <c r="I149" s="384"/>
      <c r="J149" s="384"/>
      <c r="K149" s="384"/>
      <c r="L149" s="384"/>
      <c r="M149" s="384"/>
      <c r="N149" s="384"/>
      <c r="O149" s="384"/>
      <c r="P149" s="384"/>
      <c r="Q149" s="384"/>
      <c r="R149" s="384"/>
      <c r="S149" s="384"/>
      <c r="T149" s="384"/>
      <c r="U149" s="384"/>
      <c r="V149" s="384"/>
      <c r="W149" s="384"/>
      <c r="X149" s="384"/>
      <c r="Y149" s="384"/>
      <c r="Z149" s="384"/>
      <c r="AA149" s="384"/>
      <c r="AB149" s="384"/>
      <c r="AC149" s="384"/>
      <c r="AD149" s="384"/>
      <c r="AE149" s="384"/>
      <c r="AF149" s="384"/>
      <c r="AG149" s="384"/>
      <c r="AH149" s="384"/>
    </row>
    <row r="150" spans="1:34" ht="15.75" customHeight="1">
      <c r="A150" s="384"/>
      <c r="B150" s="384"/>
      <c r="C150" s="384"/>
      <c r="D150" s="384"/>
      <c r="E150" s="384"/>
      <c r="F150" s="384"/>
      <c r="G150" s="384"/>
      <c r="H150" s="384"/>
      <c r="I150" s="384"/>
      <c r="J150" s="384"/>
      <c r="K150" s="384"/>
      <c r="L150" s="384"/>
      <c r="M150" s="384"/>
      <c r="N150" s="384"/>
      <c r="O150" s="384"/>
      <c r="P150" s="384"/>
      <c r="Q150" s="384"/>
      <c r="R150" s="384"/>
      <c r="S150" s="384"/>
      <c r="T150" s="384"/>
      <c r="U150" s="384"/>
      <c r="V150" s="384"/>
      <c r="W150" s="384"/>
      <c r="X150" s="384"/>
      <c r="Y150" s="384"/>
      <c r="Z150" s="384"/>
      <c r="AA150" s="384"/>
      <c r="AB150" s="384"/>
      <c r="AC150" s="384"/>
      <c r="AD150" s="384"/>
      <c r="AE150" s="384"/>
      <c r="AF150" s="384"/>
      <c r="AG150" s="384"/>
      <c r="AH150" s="384"/>
    </row>
    <row r="151" spans="1:34" ht="15.75" customHeight="1">
      <c r="A151" s="384"/>
      <c r="B151" s="384"/>
      <c r="C151" s="384"/>
      <c r="D151" s="384"/>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c r="AA151" s="384"/>
      <c r="AB151" s="384"/>
      <c r="AC151" s="384"/>
      <c r="AD151" s="384"/>
      <c r="AE151" s="384"/>
      <c r="AF151" s="384"/>
      <c r="AG151" s="384"/>
      <c r="AH151" s="384"/>
    </row>
    <row r="152" spans="1:34" ht="15.75" customHeight="1">
      <c r="A152" s="384"/>
      <c r="B152" s="384"/>
      <c r="C152" s="384"/>
      <c r="D152" s="384"/>
      <c r="E152" s="384"/>
      <c r="F152" s="384"/>
      <c r="G152" s="384"/>
      <c r="H152" s="384"/>
      <c r="I152" s="384"/>
      <c r="J152" s="384"/>
      <c r="K152" s="384"/>
      <c r="L152" s="384"/>
      <c r="M152" s="384"/>
      <c r="N152" s="384"/>
      <c r="O152" s="384"/>
      <c r="P152" s="384"/>
      <c r="Q152" s="384"/>
      <c r="R152" s="384"/>
      <c r="S152" s="384"/>
      <c r="T152" s="384"/>
      <c r="U152" s="384"/>
      <c r="V152" s="384"/>
      <c r="W152" s="384"/>
      <c r="X152" s="384"/>
      <c r="Y152" s="384"/>
      <c r="Z152" s="384"/>
      <c r="AA152" s="384"/>
      <c r="AB152" s="384"/>
      <c r="AC152" s="384"/>
      <c r="AD152" s="384"/>
      <c r="AE152" s="384"/>
      <c r="AF152" s="384"/>
      <c r="AG152" s="384"/>
      <c r="AH152" s="384"/>
    </row>
    <row r="153" spans="1:34" ht="15.75" customHeight="1">
      <c r="A153" s="384"/>
      <c r="B153" s="384"/>
      <c r="C153" s="384"/>
      <c r="D153" s="384"/>
      <c r="E153" s="384"/>
      <c r="F153" s="384"/>
      <c r="G153" s="384"/>
      <c r="H153" s="384"/>
      <c r="I153" s="384"/>
      <c r="J153" s="384"/>
      <c r="K153" s="384"/>
      <c r="L153" s="384"/>
      <c r="M153" s="384"/>
      <c r="N153" s="384"/>
      <c r="O153" s="384"/>
      <c r="P153" s="384"/>
      <c r="Q153" s="384"/>
      <c r="R153" s="384"/>
      <c r="S153" s="384"/>
      <c r="T153" s="384"/>
      <c r="U153" s="384"/>
      <c r="V153" s="384"/>
      <c r="W153" s="384"/>
      <c r="X153" s="384"/>
      <c r="Y153" s="384"/>
      <c r="Z153" s="384"/>
      <c r="AA153" s="384"/>
      <c r="AB153" s="384"/>
      <c r="AC153" s="384"/>
      <c r="AD153" s="384"/>
      <c r="AE153" s="384"/>
      <c r="AF153" s="384"/>
      <c r="AG153" s="384"/>
      <c r="AH153" s="384"/>
    </row>
    <row r="154" spans="1:34" ht="15.75" customHeight="1">
      <c r="A154" s="384"/>
      <c r="B154" s="384"/>
      <c r="C154" s="384"/>
      <c r="D154" s="384"/>
      <c r="E154" s="384"/>
      <c r="F154" s="384"/>
      <c r="G154" s="384"/>
      <c r="H154" s="384"/>
      <c r="I154" s="384"/>
      <c r="J154" s="384"/>
      <c r="K154" s="384"/>
      <c r="L154" s="384"/>
      <c r="M154" s="384"/>
      <c r="N154" s="384"/>
      <c r="O154" s="384"/>
      <c r="P154" s="384"/>
      <c r="Q154" s="384"/>
      <c r="R154" s="384"/>
      <c r="S154" s="384"/>
      <c r="T154" s="384"/>
      <c r="U154" s="384"/>
      <c r="V154" s="384"/>
      <c r="W154" s="384"/>
      <c r="X154" s="384"/>
      <c r="Y154" s="384"/>
      <c r="Z154" s="384"/>
      <c r="AA154" s="384"/>
      <c r="AB154" s="384"/>
      <c r="AC154" s="384"/>
      <c r="AD154" s="384"/>
      <c r="AE154" s="384"/>
      <c r="AF154" s="384"/>
      <c r="AG154" s="384"/>
      <c r="AH154" s="384"/>
    </row>
    <row r="155" spans="1:34" ht="15.75" customHeight="1">
      <c r="A155" s="384"/>
      <c r="B155" s="384"/>
      <c r="C155" s="384"/>
      <c r="D155" s="384"/>
      <c r="E155" s="384"/>
      <c r="F155" s="384"/>
      <c r="G155" s="384"/>
      <c r="H155" s="384"/>
      <c r="I155" s="384"/>
      <c r="J155" s="384"/>
      <c r="K155" s="384"/>
      <c r="L155" s="384"/>
      <c r="M155" s="384"/>
      <c r="N155" s="384"/>
      <c r="O155" s="384"/>
      <c r="P155" s="384"/>
      <c r="Q155" s="384"/>
      <c r="R155" s="384"/>
      <c r="S155" s="384"/>
      <c r="T155" s="384"/>
      <c r="U155" s="384"/>
      <c r="V155" s="384"/>
      <c r="W155" s="384"/>
      <c r="X155" s="384"/>
      <c r="Y155" s="384"/>
      <c r="Z155" s="384"/>
      <c r="AA155" s="384"/>
      <c r="AB155" s="384"/>
      <c r="AC155" s="384"/>
      <c r="AD155" s="384"/>
      <c r="AE155" s="384"/>
      <c r="AF155" s="384"/>
      <c r="AG155" s="384"/>
      <c r="AH155" s="384"/>
    </row>
    <row r="156" spans="1:34" ht="15.75" customHeight="1">
      <c r="A156" s="384"/>
      <c r="B156" s="384"/>
      <c r="C156" s="384"/>
      <c r="D156" s="384"/>
      <c r="E156" s="384"/>
      <c r="F156" s="384"/>
      <c r="G156" s="384"/>
      <c r="H156" s="384"/>
      <c r="I156" s="384"/>
      <c r="J156" s="384"/>
      <c r="K156" s="384"/>
      <c r="L156" s="384"/>
      <c r="M156" s="384"/>
      <c r="N156" s="384"/>
      <c r="O156" s="384"/>
      <c r="P156" s="384"/>
      <c r="Q156" s="384"/>
      <c r="R156" s="384"/>
      <c r="S156" s="384"/>
      <c r="T156" s="384"/>
      <c r="U156" s="384"/>
      <c r="V156" s="384"/>
      <c r="W156" s="384"/>
      <c r="X156" s="384"/>
      <c r="Y156" s="384"/>
      <c r="Z156" s="384"/>
      <c r="AA156" s="384"/>
      <c r="AB156" s="384"/>
      <c r="AC156" s="384"/>
      <c r="AD156" s="384"/>
      <c r="AE156" s="384"/>
      <c r="AF156" s="384"/>
      <c r="AG156" s="384"/>
      <c r="AH156" s="384"/>
    </row>
    <row r="157" spans="1:34" ht="15.75" customHeight="1">
      <c r="A157" s="384"/>
      <c r="B157" s="384"/>
      <c r="C157" s="384"/>
      <c r="D157" s="384"/>
      <c r="E157" s="384"/>
      <c r="F157" s="384"/>
      <c r="G157" s="384"/>
      <c r="H157" s="384"/>
      <c r="I157" s="384"/>
      <c r="J157" s="384"/>
      <c r="K157" s="384"/>
      <c r="L157" s="384"/>
      <c r="M157" s="384"/>
      <c r="N157" s="384"/>
      <c r="O157" s="384"/>
      <c r="P157" s="384"/>
      <c r="Q157" s="384"/>
      <c r="R157" s="384"/>
      <c r="S157" s="384"/>
      <c r="T157" s="384"/>
      <c r="U157" s="384"/>
      <c r="V157" s="384"/>
      <c r="W157" s="384"/>
      <c r="X157" s="384"/>
      <c r="Y157" s="384"/>
      <c r="Z157" s="384"/>
      <c r="AA157" s="384"/>
      <c r="AB157" s="384"/>
      <c r="AC157" s="384"/>
      <c r="AD157" s="384"/>
      <c r="AE157" s="384"/>
      <c r="AF157" s="384"/>
      <c r="AG157" s="384"/>
      <c r="AH157" s="384"/>
    </row>
    <row r="158" spans="1:34" ht="15.75" customHeight="1">
      <c r="A158" s="384"/>
      <c r="B158" s="384"/>
      <c r="C158" s="384"/>
      <c r="D158" s="384"/>
      <c r="E158" s="384"/>
      <c r="F158" s="384"/>
      <c r="G158" s="384"/>
      <c r="H158" s="384"/>
      <c r="I158" s="384"/>
      <c r="J158" s="384"/>
      <c r="K158" s="384"/>
      <c r="L158" s="384"/>
      <c r="M158" s="384"/>
      <c r="N158" s="384"/>
      <c r="O158" s="384"/>
      <c r="P158" s="384"/>
      <c r="Q158" s="384"/>
      <c r="R158" s="384"/>
      <c r="S158" s="384"/>
      <c r="T158" s="384"/>
      <c r="U158" s="384"/>
      <c r="V158" s="384"/>
      <c r="W158" s="384"/>
      <c r="X158" s="384"/>
      <c r="Y158" s="384"/>
      <c r="Z158" s="384"/>
      <c r="AA158" s="384"/>
      <c r="AB158" s="384"/>
      <c r="AC158" s="384"/>
      <c r="AD158" s="384"/>
      <c r="AE158" s="384"/>
      <c r="AF158" s="384"/>
      <c r="AG158" s="384"/>
      <c r="AH158" s="384"/>
    </row>
    <row r="159" spans="1:34" ht="15.75" customHeight="1">
      <c r="A159" s="384"/>
      <c r="B159" s="384"/>
      <c r="C159" s="384"/>
      <c r="D159" s="384"/>
      <c r="E159" s="384"/>
      <c r="F159" s="384"/>
      <c r="G159" s="384"/>
      <c r="H159" s="384"/>
      <c r="I159" s="384"/>
      <c r="J159" s="384"/>
      <c r="K159" s="384"/>
      <c r="L159" s="384"/>
      <c r="M159" s="384"/>
      <c r="N159" s="384"/>
      <c r="O159" s="384"/>
      <c r="P159" s="384"/>
      <c r="Q159" s="384"/>
      <c r="R159" s="384"/>
      <c r="S159" s="384"/>
      <c r="T159" s="384"/>
      <c r="U159" s="384"/>
      <c r="V159" s="384"/>
      <c r="W159" s="384"/>
      <c r="X159" s="384"/>
      <c r="Y159" s="384"/>
      <c r="Z159" s="384"/>
      <c r="AA159" s="384"/>
      <c r="AB159" s="384"/>
      <c r="AC159" s="384"/>
      <c r="AD159" s="384"/>
      <c r="AE159" s="384"/>
      <c r="AF159" s="384"/>
      <c r="AG159" s="384"/>
      <c r="AH159" s="384"/>
    </row>
    <row r="160" spans="1:34" ht="15.75" customHeight="1">
      <c r="A160" s="384"/>
      <c r="B160" s="384"/>
      <c r="C160" s="384"/>
      <c r="D160" s="384"/>
      <c r="E160" s="384"/>
      <c r="F160" s="384"/>
      <c r="G160" s="384"/>
      <c r="H160" s="384"/>
      <c r="I160" s="384"/>
      <c r="J160" s="384"/>
      <c r="K160" s="384"/>
      <c r="L160" s="384"/>
      <c r="M160" s="384"/>
      <c r="N160" s="384"/>
      <c r="O160" s="384"/>
      <c r="P160" s="384"/>
      <c r="Q160" s="384"/>
      <c r="R160" s="384"/>
      <c r="S160" s="384"/>
      <c r="T160" s="384"/>
      <c r="U160" s="384"/>
      <c r="V160" s="384"/>
      <c r="W160" s="384"/>
      <c r="X160" s="384"/>
      <c r="Y160" s="384"/>
      <c r="Z160" s="384"/>
      <c r="AA160" s="384"/>
      <c r="AB160" s="384"/>
      <c r="AC160" s="384"/>
      <c r="AD160" s="384"/>
      <c r="AE160" s="384"/>
      <c r="AF160" s="384"/>
      <c r="AG160" s="384"/>
      <c r="AH160" s="384"/>
    </row>
    <row r="161" spans="1:34" ht="15.75" customHeight="1">
      <c r="A161" s="384"/>
      <c r="B161" s="384"/>
      <c r="C161" s="384"/>
      <c r="D161" s="384"/>
      <c r="E161" s="384"/>
      <c r="F161" s="384"/>
      <c r="G161" s="384"/>
      <c r="H161" s="384"/>
      <c r="I161" s="384"/>
      <c r="J161" s="384"/>
      <c r="K161" s="384"/>
      <c r="L161" s="384"/>
      <c r="M161" s="384"/>
      <c r="N161" s="384"/>
      <c r="O161" s="384"/>
      <c r="P161" s="384"/>
      <c r="Q161" s="384"/>
      <c r="R161" s="384"/>
      <c r="S161" s="384"/>
      <c r="T161" s="384"/>
      <c r="U161" s="384"/>
      <c r="V161" s="384"/>
      <c r="W161" s="384"/>
      <c r="X161" s="384"/>
      <c r="Y161" s="384"/>
      <c r="Z161" s="384"/>
      <c r="AA161" s="384"/>
      <c r="AB161" s="384"/>
      <c r="AC161" s="384"/>
      <c r="AD161" s="384"/>
      <c r="AE161" s="384"/>
      <c r="AF161" s="384"/>
      <c r="AG161" s="384"/>
      <c r="AH161" s="384"/>
    </row>
    <row r="162" spans="1:34" ht="15.75" customHeight="1">
      <c r="A162" s="384"/>
      <c r="B162" s="384"/>
      <c r="C162" s="384"/>
      <c r="D162" s="384"/>
      <c r="E162" s="384"/>
      <c r="F162" s="384"/>
      <c r="G162" s="384"/>
      <c r="H162" s="384"/>
      <c r="I162" s="384"/>
      <c r="J162" s="384"/>
      <c r="K162" s="384"/>
      <c r="L162" s="384"/>
      <c r="M162" s="384"/>
      <c r="N162" s="384"/>
      <c r="O162" s="384"/>
      <c r="P162" s="384"/>
      <c r="Q162" s="384"/>
      <c r="R162" s="384"/>
      <c r="S162" s="384"/>
      <c r="T162" s="384"/>
      <c r="U162" s="384"/>
      <c r="V162" s="384"/>
      <c r="W162" s="384"/>
      <c r="X162" s="384"/>
      <c r="Y162" s="384"/>
      <c r="Z162" s="384"/>
      <c r="AA162" s="384"/>
      <c r="AB162" s="384"/>
      <c r="AC162" s="384"/>
      <c r="AD162" s="384"/>
      <c r="AE162" s="384"/>
      <c r="AF162" s="384"/>
      <c r="AG162" s="384"/>
      <c r="AH162" s="384"/>
    </row>
    <row r="163" spans="1:34" ht="15.75" customHeight="1">
      <c r="A163" s="384"/>
      <c r="B163" s="384"/>
      <c r="C163" s="384"/>
      <c r="D163" s="384"/>
      <c r="E163" s="384"/>
      <c r="F163" s="384"/>
      <c r="G163" s="384"/>
      <c r="H163" s="384"/>
      <c r="I163" s="384"/>
      <c r="J163" s="384"/>
      <c r="K163" s="384"/>
      <c r="L163" s="384"/>
      <c r="M163" s="384"/>
      <c r="N163" s="384"/>
      <c r="O163" s="384"/>
      <c r="P163" s="384"/>
      <c r="Q163" s="384"/>
      <c r="R163" s="384"/>
      <c r="S163" s="384"/>
      <c r="T163" s="384"/>
      <c r="U163" s="384"/>
      <c r="V163" s="384"/>
      <c r="W163" s="384"/>
      <c r="X163" s="384"/>
      <c r="Y163" s="384"/>
      <c r="Z163" s="384"/>
      <c r="AA163" s="384"/>
      <c r="AB163" s="384"/>
      <c r="AC163" s="384"/>
      <c r="AD163" s="384"/>
      <c r="AE163" s="384"/>
      <c r="AF163" s="384"/>
      <c r="AG163" s="384"/>
      <c r="AH163" s="384"/>
    </row>
    <row r="164" spans="1:34" ht="15.75" customHeight="1">
      <c r="A164" s="384"/>
      <c r="B164" s="384"/>
      <c r="C164" s="384"/>
      <c r="D164" s="384"/>
      <c r="E164" s="384"/>
      <c r="F164" s="384"/>
      <c r="G164" s="384"/>
      <c r="H164" s="384"/>
      <c r="I164" s="384"/>
      <c r="J164" s="384"/>
      <c r="K164" s="384"/>
      <c r="L164" s="384"/>
      <c r="M164" s="384"/>
      <c r="N164" s="384"/>
      <c r="O164" s="384"/>
      <c r="P164" s="384"/>
      <c r="Q164" s="384"/>
      <c r="R164" s="384"/>
      <c r="S164" s="384"/>
      <c r="T164" s="384"/>
      <c r="U164" s="384"/>
      <c r="V164" s="384"/>
      <c r="W164" s="384"/>
      <c r="X164" s="384"/>
      <c r="Y164" s="384"/>
      <c r="Z164" s="384"/>
      <c r="AA164" s="384"/>
      <c r="AB164" s="384"/>
      <c r="AC164" s="384"/>
      <c r="AD164" s="384"/>
      <c r="AE164" s="384"/>
      <c r="AF164" s="384"/>
      <c r="AG164" s="384"/>
      <c r="AH164" s="384"/>
    </row>
    <row r="165" spans="1:34" ht="15.75" customHeight="1">
      <c r="A165" s="384"/>
      <c r="B165" s="384"/>
      <c r="C165" s="384"/>
      <c r="D165" s="384"/>
      <c r="E165" s="384"/>
      <c r="F165" s="384"/>
      <c r="G165" s="384"/>
      <c r="H165" s="384"/>
      <c r="I165" s="384"/>
      <c r="J165" s="384"/>
      <c r="K165" s="384"/>
      <c r="L165" s="384"/>
      <c r="M165" s="384"/>
      <c r="N165" s="384"/>
      <c r="O165" s="384"/>
      <c r="P165" s="384"/>
      <c r="Q165" s="384"/>
      <c r="R165" s="384"/>
      <c r="S165" s="384"/>
      <c r="T165" s="384"/>
      <c r="U165" s="384"/>
      <c r="V165" s="384"/>
      <c r="W165" s="384"/>
      <c r="X165" s="384"/>
      <c r="Y165" s="384"/>
      <c r="Z165" s="384"/>
      <c r="AA165" s="384"/>
      <c r="AB165" s="384"/>
      <c r="AC165" s="384"/>
      <c r="AD165" s="384"/>
      <c r="AE165" s="384"/>
      <c r="AF165" s="384"/>
      <c r="AG165" s="384"/>
      <c r="AH165" s="384"/>
    </row>
    <row r="166" spans="1:34" ht="15.75" customHeight="1">
      <c r="A166" s="384"/>
      <c r="B166" s="384"/>
      <c r="C166" s="384"/>
      <c r="D166" s="384"/>
      <c r="E166" s="384"/>
      <c r="F166" s="384"/>
      <c r="G166" s="384"/>
      <c r="H166" s="384"/>
      <c r="I166" s="384"/>
      <c r="J166" s="384"/>
      <c r="K166" s="384"/>
      <c r="L166" s="384"/>
      <c r="M166" s="384"/>
      <c r="N166" s="384"/>
      <c r="O166" s="384"/>
      <c r="P166" s="384"/>
      <c r="Q166" s="384"/>
      <c r="R166" s="384"/>
      <c r="S166" s="384"/>
      <c r="T166" s="384"/>
      <c r="U166" s="384"/>
      <c r="V166" s="384"/>
      <c r="W166" s="384"/>
      <c r="X166" s="384"/>
      <c r="Y166" s="384"/>
      <c r="Z166" s="384"/>
      <c r="AA166" s="384"/>
      <c r="AB166" s="384"/>
      <c r="AC166" s="384"/>
      <c r="AD166" s="384"/>
      <c r="AE166" s="384"/>
      <c r="AF166" s="384"/>
      <c r="AG166" s="384"/>
      <c r="AH166" s="384"/>
    </row>
    <row r="167" spans="1:34" ht="15.75" customHeight="1">
      <c r="A167" s="384"/>
      <c r="B167" s="384"/>
      <c r="C167" s="384"/>
      <c r="D167" s="384"/>
      <c r="E167" s="384"/>
      <c r="F167" s="384"/>
      <c r="G167" s="384"/>
      <c r="H167" s="384"/>
      <c r="I167" s="384"/>
      <c r="J167" s="384"/>
      <c r="K167" s="384"/>
      <c r="L167" s="384"/>
      <c r="M167" s="384"/>
      <c r="N167" s="384"/>
      <c r="O167" s="384"/>
      <c r="P167" s="384"/>
      <c r="Q167" s="384"/>
      <c r="R167" s="384"/>
      <c r="S167" s="384"/>
      <c r="T167" s="384"/>
      <c r="U167" s="384"/>
      <c r="V167" s="384"/>
      <c r="W167" s="384"/>
      <c r="X167" s="384"/>
      <c r="Y167" s="384"/>
      <c r="Z167" s="384"/>
      <c r="AA167" s="384"/>
      <c r="AB167" s="384"/>
      <c r="AC167" s="384"/>
      <c r="AD167" s="384"/>
      <c r="AE167" s="384"/>
      <c r="AF167" s="384"/>
      <c r="AG167" s="384"/>
      <c r="AH167" s="384"/>
    </row>
    <row r="168" spans="1:34" ht="15.75" customHeight="1">
      <c r="A168" s="384"/>
      <c r="B168" s="384"/>
      <c r="C168" s="384"/>
      <c r="D168" s="384"/>
      <c r="E168" s="384"/>
      <c r="F168" s="384"/>
      <c r="G168" s="384"/>
      <c r="H168" s="384"/>
      <c r="I168" s="384"/>
      <c r="J168" s="384"/>
      <c r="K168" s="384"/>
      <c r="L168" s="384"/>
      <c r="M168" s="384"/>
      <c r="N168" s="384"/>
      <c r="O168" s="384"/>
      <c r="P168" s="384"/>
      <c r="Q168" s="384"/>
      <c r="R168" s="384"/>
      <c r="S168" s="384"/>
      <c r="T168" s="384"/>
      <c r="U168" s="384"/>
      <c r="V168" s="384"/>
      <c r="W168" s="384"/>
      <c r="X168" s="384"/>
      <c r="Y168" s="384"/>
      <c r="Z168" s="384"/>
      <c r="AA168" s="384"/>
      <c r="AB168" s="384"/>
      <c r="AC168" s="384"/>
      <c r="AD168" s="384"/>
      <c r="AE168" s="384"/>
      <c r="AF168" s="384"/>
      <c r="AG168" s="384"/>
      <c r="AH168" s="384"/>
    </row>
    <row r="169" spans="1:34" ht="15.75" customHeight="1">
      <c r="A169" s="384"/>
      <c r="B169" s="384"/>
      <c r="C169" s="384"/>
      <c r="D169" s="384"/>
      <c r="E169" s="384"/>
      <c r="F169" s="384"/>
      <c r="G169" s="384"/>
      <c r="H169" s="384"/>
      <c r="I169" s="384"/>
      <c r="J169" s="384"/>
      <c r="K169" s="384"/>
      <c r="L169" s="384"/>
      <c r="M169" s="384"/>
      <c r="N169" s="384"/>
      <c r="O169" s="384"/>
      <c r="P169" s="384"/>
      <c r="Q169" s="384"/>
      <c r="R169" s="384"/>
      <c r="S169" s="384"/>
      <c r="T169" s="384"/>
      <c r="U169" s="384"/>
      <c r="V169" s="384"/>
      <c r="W169" s="384"/>
      <c r="X169" s="384"/>
      <c r="Y169" s="384"/>
      <c r="Z169" s="384"/>
      <c r="AA169" s="384"/>
      <c r="AB169" s="384"/>
      <c r="AC169" s="384"/>
      <c r="AD169" s="384"/>
      <c r="AE169" s="384"/>
      <c r="AF169" s="384"/>
      <c r="AG169" s="384"/>
      <c r="AH169" s="384"/>
    </row>
    <row r="170" spans="1:34" ht="15.75" customHeight="1">
      <c r="A170" s="384"/>
      <c r="B170" s="384"/>
      <c r="C170" s="384"/>
      <c r="D170" s="384"/>
      <c r="E170" s="384"/>
      <c r="F170" s="384"/>
      <c r="G170" s="384"/>
      <c r="H170" s="384"/>
      <c r="I170" s="384"/>
      <c r="J170" s="384"/>
      <c r="K170" s="384"/>
      <c r="L170" s="384"/>
      <c r="M170" s="384"/>
      <c r="N170" s="384"/>
      <c r="O170" s="384"/>
      <c r="P170" s="384"/>
      <c r="Q170" s="384"/>
      <c r="R170" s="384"/>
      <c r="S170" s="384"/>
      <c r="T170" s="384"/>
      <c r="U170" s="384"/>
      <c r="V170" s="384"/>
      <c r="W170" s="384"/>
      <c r="X170" s="384"/>
      <c r="Y170" s="384"/>
      <c r="Z170" s="384"/>
      <c r="AA170" s="384"/>
      <c r="AB170" s="384"/>
      <c r="AC170" s="384"/>
      <c r="AD170" s="384"/>
      <c r="AE170" s="384"/>
      <c r="AF170" s="384"/>
      <c r="AG170" s="384"/>
      <c r="AH170" s="384"/>
    </row>
    <row r="171" spans="1:34" ht="15.75" customHeight="1">
      <c r="A171" s="384"/>
      <c r="B171" s="384"/>
      <c r="C171" s="384"/>
      <c r="D171" s="384"/>
      <c r="E171" s="384"/>
      <c r="F171" s="384"/>
      <c r="G171" s="384"/>
      <c r="H171" s="384"/>
      <c r="I171" s="384"/>
      <c r="J171" s="384"/>
      <c r="K171" s="384"/>
      <c r="L171" s="384"/>
      <c r="M171" s="384"/>
      <c r="N171" s="384"/>
      <c r="O171" s="384"/>
      <c r="P171" s="384"/>
      <c r="Q171" s="384"/>
      <c r="R171" s="384"/>
      <c r="S171" s="384"/>
      <c r="T171" s="384"/>
      <c r="U171" s="384"/>
      <c r="V171" s="384"/>
      <c r="W171" s="384"/>
      <c r="X171" s="384"/>
      <c r="Y171" s="384"/>
      <c r="Z171" s="384"/>
      <c r="AA171" s="384"/>
      <c r="AB171" s="384"/>
      <c r="AC171" s="384"/>
      <c r="AD171" s="384"/>
      <c r="AE171" s="384"/>
      <c r="AF171" s="384"/>
      <c r="AG171" s="384"/>
      <c r="AH171" s="384"/>
    </row>
    <row r="172" spans="1:34" ht="15.75" customHeight="1">
      <c r="A172" s="384"/>
      <c r="B172" s="384"/>
      <c r="C172" s="384"/>
      <c r="D172" s="384"/>
      <c r="E172" s="384"/>
      <c r="F172" s="384"/>
      <c r="G172" s="384"/>
      <c r="H172" s="384"/>
      <c r="I172" s="384"/>
      <c r="J172" s="384"/>
      <c r="K172" s="384"/>
      <c r="L172" s="384"/>
      <c r="M172" s="384"/>
      <c r="N172" s="384"/>
      <c r="O172" s="384"/>
      <c r="P172" s="384"/>
      <c r="Q172" s="384"/>
      <c r="R172" s="384"/>
      <c r="S172" s="384"/>
      <c r="T172" s="384"/>
      <c r="U172" s="384"/>
      <c r="V172" s="384"/>
      <c r="W172" s="384"/>
      <c r="X172" s="384"/>
      <c r="Y172" s="384"/>
      <c r="Z172" s="384"/>
      <c r="AA172" s="384"/>
      <c r="AB172" s="384"/>
      <c r="AC172" s="384"/>
      <c r="AD172" s="384"/>
      <c r="AE172" s="384"/>
      <c r="AF172" s="384"/>
      <c r="AG172" s="384"/>
      <c r="AH172" s="384"/>
    </row>
    <row r="173" spans="1:34" ht="15.75" customHeight="1">
      <c r="A173" s="384"/>
      <c r="B173" s="384"/>
      <c r="C173" s="384"/>
      <c r="D173" s="384"/>
      <c r="E173" s="384"/>
      <c r="F173" s="384"/>
      <c r="G173" s="384"/>
      <c r="H173" s="384"/>
      <c r="I173" s="384"/>
      <c r="J173" s="384"/>
      <c r="K173" s="384"/>
      <c r="L173" s="384"/>
      <c r="M173" s="384"/>
      <c r="N173" s="384"/>
      <c r="O173" s="384"/>
      <c r="P173" s="384"/>
      <c r="Q173" s="384"/>
      <c r="R173" s="384"/>
      <c r="S173" s="384"/>
      <c r="T173" s="384"/>
      <c r="U173" s="384"/>
      <c r="V173" s="384"/>
      <c r="W173" s="384"/>
      <c r="X173" s="384"/>
      <c r="Y173" s="384"/>
      <c r="Z173" s="384"/>
      <c r="AA173" s="384"/>
      <c r="AB173" s="384"/>
      <c r="AC173" s="384"/>
      <c r="AD173" s="384"/>
      <c r="AE173" s="384"/>
      <c r="AF173" s="384"/>
      <c r="AG173" s="384"/>
      <c r="AH173" s="384"/>
    </row>
    <row r="174" spans="1:34" ht="15.75" customHeight="1">
      <c r="A174" s="384"/>
      <c r="B174" s="384"/>
      <c r="C174" s="384"/>
      <c r="D174" s="384"/>
      <c r="E174" s="384"/>
      <c r="F174" s="384"/>
      <c r="G174" s="384"/>
      <c r="H174" s="384"/>
      <c r="I174" s="384"/>
      <c r="J174" s="384"/>
      <c r="K174" s="384"/>
      <c r="L174" s="384"/>
      <c r="M174" s="384"/>
      <c r="N174" s="384"/>
      <c r="O174" s="384"/>
      <c r="P174" s="384"/>
      <c r="Q174" s="384"/>
      <c r="R174" s="384"/>
      <c r="S174" s="384"/>
      <c r="T174" s="384"/>
      <c r="U174" s="384"/>
      <c r="V174" s="384"/>
      <c r="W174" s="384"/>
      <c r="X174" s="384"/>
      <c r="Y174" s="384"/>
      <c r="Z174" s="384"/>
      <c r="AA174" s="384"/>
      <c r="AB174" s="384"/>
      <c r="AC174" s="384"/>
      <c r="AD174" s="384"/>
      <c r="AE174" s="384"/>
      <c r="AF174" s="384"/>
      <c r="AG174" s="384"/>
      <c r="AH174" s="384"/>
    </row>
    <row r="175" spans="1:34" ht="15.75" customHeight="1">
      <c r="A175" s="384"/>
      <c r="B175" s="384"/>
      <c r="C175" s="384"/>
      <c r="D175" s="384"/>
      <c r="E175" s="384"/>
      <c r="F175" s="384"/>
      <c r="G175" s="384"/>
      <c r="H175" s="384"/>
      <c r="I175" s="384"/>
      <c r="J175" s="384"/>
      <c r="K175" s="384"/>
      <c r="L175" s="384"/>
      <c r="M175" s="384"/>
      <c r="N175" s="384"/>
      <c r="O175" s="384"/>
      <c r="P175" s="384"/>
      <c r="Q175" s="384"/>
      <c r="R175" s="384"/>
      <c r="S175" s="384"/>
      <c r="T175" s="384"/>
      <c r="U175" s="384"/>
      <c r="V175" s="384"/>
      <c r="W175" s="384"/>
      <c r="X175" s="384"/>
      <c r="Y175" s="384"/>
      <c r="Z175" s="384"/>
      <c r="AA175" s="384"/>
      <c r="AB175" s="384"/>
      <c r="AC175" s="384"/>
      <c r="AD175" s="384"/>
      <c r="AE175" s="384"/>
      <c r="AF175" s="384"/>
      <c r="AG175" s="384"/>
      <c r="AH175" s="384"/>
    </row>
    <row r="176" spans="1:34" ht="15.75" customHeight="1">
      <c r="A176" s="384"/>
      <c r="B176" s="384"/>
      <c r="C176" s="384"/>
      <c r="D176" s="384"/>
      <c r="E176" s="384"/>
      <c r="F176" s="384"/>
      <c r="G176" s="384"/>
      <c r="H176" s="384"/>
      <c r="I176" s="384"/>
      <c r="J176" s="384"/>
      <c r="K176" s="384"/>
      <c r="L176" s="384"/>
      <c r="M176" s="384"/>
      <c r="N176" s="384"/>
      <c r="O176" s="384"/>
      <c r="P176" s="384"/>
      <c r="Q176" s="384"/>
      <c r="R176" s="384"/>
      <c r="S176" s="384"/>
      <c r="T176" s="384"/>
      <c r="U176" s="384"/>
      <c r="V176" s="384"/>
      <c r="W176" s="384"/>
      <c r="X176" s="384"/>
      <c r="Y176" s="384"/>
      <c r="Z176" s="384"/>
      <c r="AA176" s="384"/>
      <c r="AB176" s="384"/>
      <c r="AC176" s="384"/>
      <c r="AD176" s="384"/>
      <c r="AE176" s="384"/>
      <c r="AF176" s="384"/>
      <c r="AG176" s="384"/>
      <c r="AH176" s="384"/>
    </row>
    <row r="177" spans="1:34" ht="15.75" customHeight="1">
      <c r="A177" s="384"/>
      <c r="B177" s="384"/>
      <c r="C177" s="384"/>
      <c r="D177" s="384"/>
      <c r="E177" s="384"/>
      <c r="F177" s="384"/>
      <c r="G177" s="384"/>
      <c r="H177" s="384"/>
      <c r="I177" s="384"/>
      <c r="J177" s="384"/>
      <c r="K177" s="384"/>
      <c r="L177" s="384"/>
      <c r="M177" s="384"/>
      <c r="N177" s="384"/>
      <c r="O177" s="384"/>
      <c r="P177" s="384"/>
      <c r="Q177" s="384"/>
      <c r="R177" s="384"/>
      <c r="S177" s="384"/>
      <c r="T177" s="384"/>
      <c r="U177" s="384"/>
      <c r="V177" s="384"/>
      <c r="W177" s="384"/>
      <c r="X177" s="384"/>
      <c r="Y177" s="384"/>
      <c r="Z177" s="384"/>
      <c r="AA177" s="384"/>
      <c r="AB177" s="384"/>
      <c r="AC177" s="384"/>
      <c r="AD177" s="384"/>
      <c r="AE177" s="384"/>
      <c r="AF177" s="384"/>
      <c r="AG177" s="384"/>
      <c r="AH177" s="384"/>
    </row>
    <row r="178" spans="1:34" ht="15.75" customHeight="1">
      <c r="A178" s="384"/>
      <c r="B178" s="384"/>
      <c r="C178" s="384"/>
      <c r="D178" s="384"/>
      <c r="E178" s="384"/>
      <c r="F178" s="384"/>
      <c r="G178" s="384"/>
      <c r="H178" s="384"/>
      <c r="I178" s="384"/>
      <c r="J178" s="384"/>
      <c r="K178" s="384"/>
      <c r="L178" s="384"/>
      <c r="M178" s="384"/>
      <c r="N178" s="384"/>
      <c r="O178" s="384"/>
      <c r="P178" s="384"/>
      <c r="Q178" s="384"/>
      <c r="R178" s="384"/>
      <c r="S178" s="384"/>
      <c r="T178" s="384"/>
      <c r="U178" s="384"/>
      <c r="V178" s="384"/>
      <c r="W178" s="384"/>
      <c r="X178" s="384"/>
      <c r="Y178" s="384"/>
      <c r="Z178" s="384"/>
      <c r="AA178" s="384"/>
      <c r="AB178" s="384"/>
      <c r="AC178" s="384"/>
      <c r="AD178" s="384"/>
      <c r="AE178" s="384"/>
      <c r="AF178" s="384"/>
      <c r="AG178" s="384"/>
      <c r="AH178" s="384"/>
    </row>
    <row r="179" spans="1:34" ht="15.75" customHeight="1">
      <c r="A179" s="384"/>
      <c r="B179" s="384"/>
      <c r="C179" s="384"/>
      <c r="D179" s="384"/>
      <c r="E179" s="384"/>
      <c r="F179" s="384"/>
      <c r="G179" s="384"/>
      <c r="H179" s="384"/>
      <c r="I179" s="384"/>
      <c r="J179" s="384"/>
      <c r="K179" s="384"/>
      <c r="L179" s="384"/>
      <c r="M179" s="384"/>
      <c r="N179" s="384"/>
      <c r="O179" s="384"/>
      <c r="P179" s="384"/>
      <c r="Q179" s="384"/>
      <c r="R179" s="384"/>
      <c r="S179" s="384"/>
      <c r="T179" s="384"/>
      <c r="U179" s="384"/>
      <c r="V179" s="384"/>
      <c r="W179" s="384"/>
      <c r="X179" s="384"/>
      <c r="Y179" s="384"/>
      <c r="Z179" s="384"/>
      <c r="AA179" s="384"/>
      <c r="AB179" s="384"/>
      <c r="AC179" s="384"/>
      <c r="AD179" s="384"/>
      <c r="AE179" s="384"/>
      <c r="AF179" s="384"/>
      <c r="AG179" s="384"/>
      <c r="AH179" s="384"/>
    </row>
    <row r="180" spans="1:34" ht="15.75" customHeight="1">
      <c r="A180" s="384"/>
      <c r="B180" s="384"/>
      <c r="C180" s="384"/>
      <c r="D180" s="384"/>
      <c r="E180" s="384"/>
      <c r="F180" s="384"/>
      <c r="G180" s="384"/>
      <c r="H180" s="384"/>
      <c r="I180" s="384"/>
      <c r="J180" s="384"/>
      <c r="K180" s="384"/>
      <c r="L180" s="384"/>
      <c r="M180" s="384"/>
      <c r="N180" s="384"/>
      <c r="O180" s="384"/>
      <c r="P180" s="384"/>
      <c r="Q180" s="384"/>
      <c r="R180" s="384"/>
      <c r="S180" s="384"/>
      <c r="T180" s="384"/>
      <c r="U180" s="384"/>
      <c r="V180" s="384"/>
      <c r="W180" s="384"/>
      <c r="X180" s="384"/>
      <c r="Y180" s="384"/>
      <c r="Z180" s="384"/>
      <c r="AA180" s="384"/>
      <c r="AB180" s="384"/>
      <c r="AC180" s="384"/>
      <c r="AD180" s="384"/>
      <c r="AE180" s="384"/>
      <c r="AF180" s="384"/>
      <c r="AG180" s="384"/>
      <c r="AH180" s="384"/>
    </row>
    <row r="181" spans="1:34" ht="15.75" customHeight="1">
      <c r="A181" s="384"/>
      <c r="B181" s="384"/>
      <c r="C181" s="384"/>
      <c r="D181" s="384"/>
      <c r="E181" s="384"/>
      <c r="F181" s="384"/>
      <c r="G181" s="384"/>
      <c r="H181" s="384"/>
      <c r="I181" s="384"/>
      <c r="J181" s="384"/>
      <c r="K181" s="384"/>
      <c r="L181" s="384"/>
      <c r="M181" s="384"/>
      <c r="N181" s="384"/>
      <c r="O181" s="384"/>
      <c r="P181" s="384"/>
      <c r="Q181" s="384"/>
      <c r="R181" s="384"/>
      <c r="S181" s="384"/>
      <c r="T181" s="384"/>
      <c r="U181" s="384"/>
      <c r="V181" s="384"/>
      <c r="W181" s="384"/>
      <c r="X181" s="384"/>
      <c r="Y181" s="384"/>
      <c r="Z181" s="384"/>
      <c r="AA181" s="384"/>
      <c r="AB181" s="384"/>
      <c r="AC181" s="384"/>
      <c r="AD181" s="384"/>
      <c r="AE181" s="384"/>
      <c r="AF181" s="384"/>
      <c r="AG181" s="384"/>
      <c r="AH181" s="384"/>
    </row>
    <row r="182" spans="1:34" ht="15.75" customHeight="1">
      <c r="A182" s="384"/>
      <c r="B182" s="384"/>
      <c r="C182" s="384"/>
      <c r="D182" s="384"/>
      <c r="E182" s="384"/>
      <c r="F182" s="384"/>
      <c r="G182" s="384"/>
      <c r="H182" s="384"/>
      <c r="I182" s="384"/>
      <c r="J182" s="384"/>
      <c r="K182" s="384"/>
      <c r="L182" s="384"/>
      <c r="M182" s="384"/>
      <c r="N182" s="384"/>
      <c r="O182" s="384"/>
      <c r="P182" s="384"/>
      <c r="Q182" s="384"/>
      <c r="R182" s="384"/>
      <c r="S182" s="384"/>
      <c r="T182" s="384"/>
      <c r="U182" s="384"/>
      <c r="V182" s="384"/>
      <c r="W182" s="384"/>
      <c r="X182" s="384"/>
      <c r="Y182" s="384"/>
      <c r="Z182" s="384"/>
      <c r="AA182" s="384"/>
      <c r="AB182" s="384"/>
      <c r="AC182" s="384"/>
      <c r="AD182" s="384"/>
      <c r="AE182" s="384"/>
      <c r="AF182" s="384"/>
      <c r="AG182" s="384"/>
      <c r="AH182" s="384"/>
    </row>
    <row r="183" spans="1:34" ht="15.75" customHeight="1">
      <c r="A183" s="384"/>
      <c r="B183" s="384"/>
      <c r="C183" s="384"/>
      <c r="D183" s="384"/>
      <c r="E183" s="384"/>
      <c r="F183" s="384"/>
      <c r="G183" s="384"/>
      <c r="H183" s="384"/>
      <c r="I183" s="384"/>
      <c r="J183" s="384"/>
      <c r="K183" s="384"/>
      <c r="L183" s="384"/>
      <c r="M183" s="384"/>
      <c r="N183" s="384"/>
      <c r="O183" s="384"/>
      <c r="P183" s="384"/>
      <c r="Q183" s="384"/>
      <c r="R183" s="384"/>
      <c r="S183" s="384"/>
      <c r="T183" s="384"/>
      <c r="U183" s="384"/>
      <c r="V183" s="384"/>
      <c r="W183" s="384"/>
      <c r="X183" s="384"/>
      <c r="Y183" s="384"/>
      <c r="Z183" s="384"/>
      <c r="AA183" s="384"/>
      <c r="AB183" s="384"/>
      <c r="AC183" s="384"/>
      <c r="AD183" s="384"/>
      <c r="AE183" s="384"/>
      <c r="AF183" s="384"/>
      <c r="AG183" s="384"/>
      <c r="AH183" s="384"/>
    </row>
    <row r="184" spans="1:34" ht="15.75" customHeight="1">
      <c r="A184" s="384"/>
      <c r="B184" s="384"/>
      <c r="C184" s="384"/>
      <c r="D184" s="384"/>
      <c r="E184" s="384"/>
      <c r="F184" s="384"/>
      <c r="G184" s="384"/>
      <c r="H184" s="384"/>
      <c r="I184" s="384"/>
      <c r="J184" s="384"/>
      <c r="K184" s="384"/>
      <c r="L184" s="384"/>
      <c r="M184" s="384"/>
      <c r="N184" s="384"/>
      <c r="O184" s="384"/>
      <c r="P184" s="384"/>
      <c r="Q184" s="384"/>
      <c r="R184" s="384"/>
      <c r="S184" s="384"/>
      <c r="T184" s="384"/>
      <c r="U184" s="384"/>
      <c r="V184" s="384"/>
      <c r="W184" s="384"/>
      <c r="X184" s="384"/>
      <c r="Y184" s="384"/>
      <c r="Z184" s="384"/>
      <c r="AA184" s="384"/>
      <c r="AB184" s="384"/>
      <c r="AC184" s="384"/>
      <c r="AD184" s="384"/>
      <c r="AE184" s="384"/>
      <c r="AF184" s="384"/>
      <c r="AG184" s="384"/>
      <c r="AH184" s="384"/>
    </row>
    <row r="185" spans="1:34" ht="15.75" customHeight="1">
      <c r="A185" s="384"/>
      <c r="B185" s="384"/>
      <c r="C185" s="384"/>
      <c r="D185" s="384"/>
      <c r="E185" s="384"/>
      <c r="F185" s="384"/>
      <c r="G185" s="384"/>
      <c r="H185" s="384"/>
      <c r="I185" s="384"/>
      <c r="J185" s="384"/>
      <c r="K185" s="384"/>
      <c r="L185" s="384"/>
      <c r="M185" s="384"/>
      <c r="N185" s="384"/>
      <c r="O185" s="384"/>
      <c r="P185" s="384"/>
      <c r="Q185" s="384"/>
      <c r="R185" s="384"/>
      <c r="S185" s="384"/>
      <c r="T185" s="384"/>
      <c r="U185" s="384"/>
      <c r="V185" s="384"/>
      <c r="W185" s="384"/>
      <c r="X185" s="384"/>
      <c r="Y185" s="384"/>
      <c r="Z185" s="384"/>
      <c r="AA185" s="384"/>
      <c r="AB185" s="384"/>
      <c r="AC185" s="384"/>
      <c r="AD185" s="384"/>
      <c r="AE185" s="384"/>
      <c r="AF185" s="384"/>
      <c r="AG185" s="384"/>
      <c r="AH185" s="384"/>
    </row>
    <row r="186" spans="1:34" ht="15.75" customHeight="1">
      <c r="A186" s="384"/>
      <c r="B186" s="384"/>
      <c r="C186" s="384"/>
      <c r="D186" s="384"/>
      <c r="E186" s="384"/>
      <c r="F186" s="384"/>
      <c r="G186" s="384"/>
      <c r="H186" s="384"/>
      <c r="I186" s="384"/>
      <c r="J186" s="384"/>
      <c r="K186" s="384"/>
      <c r="L186" s="384"/>
      <c r="M186" s="384"/>
      <c r="N186" s="384"/>
      <c r="O186" s="384"/>
      <c r="P186" s="384"/>
      <c r="Q186" s="384"/>
      <c r="R186" s="384"/>
      <c r="S186" s="384"/>
      <c r="T186" s="384"/>
      <c r="U186" s="384"/>
      <c r="V186" s="384"/>
      <c r="W186" s="384"/>
      <c r="X186" s="384"/>
      <c r="Y186" s="384"/>
      <c r="Z186" s="384"/>
      <c r="AA186" s="384"/>
      <c r="AB186" s="384"/>
      <c r="AC186" s="384"/>
      <c r="AD186" s="384"/>
      <c r="AE186" s="384"/>
      <c r="AF186" s="384"/>
      <c r="AG186" s="384"/>
      <c r="AH186" s="384"/>
    </row>
    <row r="187" spans="1:34" ht="15.75" customHeight="1">
      <c r="A187" s="384"/>
      <c r="B187" s="384"/>
      <c r="C187" s="384"/>
      <c r="D187" s="384"/>
      <c r="E187" s="384"/>
      <c r="F187" s="384"/>
      <c r="G187" s="384"/>
      <c r="H187" s="384"/>
      <c r="I187" s="384"/>
      <c r="J187" s="384"/>
      <c r="K187" s="384"/>
      <c r="L187" s="384"/>
      <c r="M187" s="384"/>
      <c r="N187" s="384"/>
      <c r="O187" s="384"/>
      <c r="P187" s="384"/>
      <c r="Q187" s="384"/>
      <c r="R187" s="384"/>
      <c r="S187" s="384"/>
      <c r="T187" s="384"/>
      <c r="U187" s="384"/>
      <c r="V187" s="384"/>
      <c r="W187" s="384"/>
      <c r="X187" s="384"/>
      <c r="Y187" s="384"/>
      <c r="Z187" s="384"/>
      <c r="AA187" s="384"/>
      <c r="AB187" s="384"/>
      <c r="AC187" s="384"/>
      <c r="AD187" s="384"/>
      <c r="AE187" s="384"/>
      <c r="AF187" s="384"/>
      <c r="AG187" s="384"/>
      <c r="AH187" s="384"/>
    </row>
    <row r="188" spans="1:34" ht="15.75" customHeight="1">
      <c r="A188" s="384"/>
      <c r="B188" s="384"/>
      <c r="C188" s="384"/>
      <c r="D188" s="384"/>
      <c r="E188" s="384"/>
      <c r="F188" s="384"/>
      <c r="G188" s="384"/>
      <c r="H188" s="384"/>
      <c r="I188" s="384"/>
      <c r="J188" s="384"/>
      <c r="K188" s="384"/>
      <c r="L188" s="384"/>
      <c r="M188" s="384"/>
      <c r="N188" s="384"/>
      <c r="O188" s="384"/>
      <c r="P188" s="384"/>
      <c r="Q188" s="384"/>
      <c r="R188" s="384"/>
      <c r="S188" s="384"/>
      <c r="T188" s="384"/>
      <c r="U188" s="384"/>
      <c r="V188" s="384"/>
      <c r="W188" s="384"/>
      <c r="X188" s="384"/>
      <c r="Y188" s="384"/>
      <c r="Z188" s="384"/>
      <c r="AA188" s="384"/>
      <c r="AB188" s="384"/>
      <c r="AC188" s="384"/>
      <c r="AD188" s="384"/>
      <c r="AE188" s="384"/>
      <c r="AF188" s="384"/>
      <c r="AG188" s="384"/>
      <c r="AH188" s="384"/>
    </row>
    <row r="189" spans="1:34" ht="15.75" customHeight="1">
      <c r="A189" s="384"/>
      <c r="B189" s="384"/>
      <c r="C189" s="384"/>
      <c r="D189" s="384"/>
      <c r="E189" s="384"/>
      <c r="F189" s="384"/>
      <c r="G189" s="384"/>
      <c r="H189" s="384"/>
      <c r="I189" s="384"/>
      <c r="J189" s="384"/>
      <c r="K189" s="384"/>
      <c r="L189" s="384"/>
      <c r="M189" s="384"/>
      <c r="N189" s="384"/>
      <c r="O189" s="384"/>
      <c r="P189" s="384"/>
      <c r="Q189" s="384"/>
      <c r="R189" s="384"/>
      <c r="S189" s="384"/>
      <c r="T189" s="384"/>
      <c r="U189" s="384"/>
      <c r="V189" s="384"/>
      <c r="W189" s="384"/>
      <c r="X189" s="384"/>
      <c r="Y189" s="384"/>
      <c r="Z189" s="384"/>
      <c r="AA189" s="384"/>
      <c r="AB189" s="384"/>
      <c r="AC189" s="384"/>
      <c r="AD189" s="384"/>
      <c r="AE189" s="384"/>
      <c r="AF189" s="384"/>
      <c r="AG189" s="384"/>
      <c r="AH189" s="384"/>
    </row>
    <row r="190" spans="1:34" ht="15.75" customHeight="1">
      <c r="A190" s="384"/>
      <c r="B190" s="384"/>
      <c r="C190" s="384"/>
      <c r="D190" s="384"/>
      <c r="E190" s="384"/>
      <c r="F190" s="384"/>
      <c r="G190" s="384"/>
      <c r="H190" s="384"/>
      <c r="I190" s="384"/>
      <c r="J190" s="384"/>
      <c r="K190" s="384"/>
      <c r="L190" s="384"/>
      <c r="M190" s="384"/>
      <c r="N190" s="384"/>
      <c r="O190" s="384"/>
      <c r="P190" s="384"/>
      <c r="Q190" s="384"/>
      <c r="R190" s="384"/>
      <c r="S190" s="384"/>
      <c r="T190" s="384"/>
      <c r="U190" s="384"/>
      <c r="V190" s="384"/>
      <c r="W190" s="384"/>
      <c r="X190" s="384"/>
      <c r="Y190" s="384"/>
      <c r="Z190" s="384"/>
      <c r="AA190" s="384"/>
      <c r="AB190" s="384"/>
      <c r="AC190" s="384"/>
      <c r="AD190" s="384"/>
      <c r="AE190" s="384"/>
      <c r="AF190" s="384"/>
      <c r="AG190" s="384"/>
      <c r="AH190" s="384"/>
    </row>
    <row r="191" spans="1:34" ht="15.75" customHeight="1">
      <c r="A191" s="384"/>
      <c r="B191" s="384"/>
      <c r="C191" s="384"/>
      <c r="D191" s="384"/>
      <c r="E191" s="384"/>
      <c r="F191" s="384"/>
      <c r="G191" s="384"/>
      <c r="H191" s="384"/>
      <c r="I191" s="384"/>
      <c r="J191" s="384"/>
      <c r="K191" s="384"/>
      <c r="L191" s="384"/>
      <c r="M191" s="384"/>
      <c r="N191" s="384"/>
      <c r="O191" s="384"/>
      <c r="P191" s="384"/>
      <c r="Q191" s="384"/>
      <c r="R191" s="384"/>
      <c r="S191" s="384"/>
      <c r="T191" s="384"/>
      <c r="U191" s="384"/>
      <c r="V191" s="384"/>
      <c r="W191" s="384"/>
      <c r="X191" s="384"/>
      <c r="Y191" s="384"/>
      <c r="Z191" s="384"/>
      <c r="AA191" s="384"/>
      <c r="AB191" s="384"/>
      <c r="AC191" s="384"/>
      <c r="AD191" s="384"/>
      <c r="AE191" s="384"/>
      <c r="AF191" s="384"/>
      <c r="AG191" s="384"/>
      <c r="AH191" s="384"/>
    </row>
    <row r="192" spans="1:34" ht="15.75" customHeight="1">
      <c r="A192" s="384"/>
      <c r="B192" s="384"/>
      <c r="C192" s="384"/>
      <c r="D192" s="384"/>
      <c r="E192" s="384"/>
      <c r="F192" s="384"/>
      <c r="G192" s="384"/>
      <c r="H192" s="384"/>
      <c r="I192" s="384"/>
      <c r="J192" s="384"/>
      <c r="K192" s="384"/>
      <c r="L192" s="384"/>
      <c r="M192" s="384"/>
      <c r="N192" s="384"/>
      <c r="O192" s="384"/>
      <c r="P192" s="384"/>
      <c r="Q192" s="384"/>
      <c r="R192" s="384"/>
      <c r="S192" s="384"/>
      <c r="T192" s="384"/>
      <c r="U192" s="384"/>
      <c r="V192" s="384"/>
      <c r="W192" s="384"/>
      <c r="X192" s="384"/>
      <c r="Y192" s="384"/>
      <c r="Z192" s="384"/>
      <c r="AA192" s="384"/>
      <c r="AB192" s="384"/>
      <c r="AC192" s="384"/>
      <c r="AD192" s="384"/>
      <c r="AE192" s="384"/>
      <c r="AF192" s="384"/>
      <c r="AG192" s="384"/>
      <c r="AH192" s="384"/>
    </row>
    <row r="193" spans="1:34" ht="15.75" customHeight="1">
      <c r="A193" s="384"/>
      <c r="B193" s="384"/>
      <c r="C193" s="384"/>
      <c r="D193" s="384"/>
      <c r="E193" s="384"/>
      <c r="F193" s="384"/>
      <c r="G193" s="384"/>
      <c r="H193" s="384"/>
      <c r="I193" s="384"/>
      <c r="J193" s="384"/>
      <c r="K193" s="384"/>
      <c r="L193" s="384"/>
      <c r="M193" s="384"/>
      <c r="N193" s="384"/>
      <c r="O193" s="384"/>
      <c r="P193" s="384"/>
      <c r="Q193" s="384"/>
      <c r="R193" s="384"/>
      <c r="S193" s="384"/>
      <c r="T193" s="384"/>
      <c r="U193" s="384"/>
      <c r="V193" s="384"/>
      <c r="W193" s="384"/>
      <c r="X193" s="384"/>
      <c r="Y193" s="384"/>
      <c r="Z193" s="384"/>
      <c r="AA193" s="384"/>
      <c r="AB193" s="384"/>
      <c r="AC193" s="384"/>
      <c r="AD193" s="384"/>
      <c r="AE193" s="384"/>
      <c r="AF193" s="384"/>
      <c r="AG193" s="384"/>
      <c r="AH193" s="384"/>
    </row>
    <row r="194" spans="1:34" ht="15.75" customHeight="1">
      <c r="A194" s="384"/>
      <c r="B194" s="384"/>
      <c r="C194" s="384"/>
      <c r="D194" s="384"/>
      <c r="E194" s="384"/>
      <c r="F194" s="384"/>
      <c r="G194" s="384"/>
      <c r="H194" s="384"/>
      <c r="I194" s="384"/>
      <c r="J194" s="384"/>
      <c r="K194" s="384"/>
      <c r="L194" s="384"/>
      <c r="M194" s="384"/>
      <c r="N194" s="384"/>
      <c r="O194" s="384"/>
      <c r="P194" s="384"/>
      <c r="Q194" s="384"/>
      <c r="R194" s="384"/>
      <c r="S194" s="384"/>
      <c r="T194" s="384"/>
      <c r="U194" s="384"/>
      <c r="V194" s="384"/>
      <c r="W194" s="384"/>
      <c r="X194" s="384"/>
      <c r="Y194" s="384"/>
      <c r="Z194" s="384"/>
      <c r="AA194" s="384"/>
      <c r="AB194" s="384"/>
      <c r="AC194" s="384"/>
      <c r="AD194" s="384"/>
      <c r="AE194" s="384"/>
      <c r="AF194" s="384"/>
      <c r="AG194" s="384"/>
      <c r="AH194" s="384"/>
    </row>
    <row r="195" spans="1:34" ht="15.75" customHeight="1">
      <c r="A195" s="384"/>
      <c r="B195" s="384"/>
      <c r="C195" s="384"/>
      <c r="D195" s="384"/>
      <c r="E195" s="384"/>
      <c r="F195" s="384"/>
      <c r="G195" s="384"/>
      <c r="H195" s="384"/>
      <c r="I195" s="384"/>
      <c r="J195" s="384"/>
      <c r="K195" s="384"/>
      <c r="L195" s="384"/>
      <c r="M195" s="384"/>
      <c r="N195" s="384"/>
      <c r="O195" s="384"/>
      <c r="P195" s="384"/>
      <c r="Q195" s="384"/>
      <c r="R195" s="384"/>
      <c r="S195" s="384"/>
      <c r="T195" s="384"/>
      <c r="U195" s="384"/>
      <c r="V195" s="384"/>
      <c r="W195" s="384"/>
      <c r="X195" s="384"/>
      <c r="Y195" s="384"/>
      <c r="Z195" s="384"/>
      <c r="AA195" s="384"/>
      <c r="AB195" s="384"/>
      <c r="AC195" s="384"/>
      <c r="AD195" s="384"/>
      <c r="AE195" s="384"/>
      <c r="AF195" s="384"/>
      <c r="AG195" s="384"/>
      <c r="AH195" s="384"/>
    </row>
    <row r="196" spans="1:34" ht="15.75" customHeight="1">
      <c r="A196" s="384"/>
      <c r="B196" s="384"/>
      <c r="C196" s="384"/>
      <c r="D196" s="384"/>
      <c r="E196" s="384"/>
      <c r="F196" s="384"/>
      <c r="G196" s="384"/>
      <c r="H196" s="384"/>
      <c r="I196" s="384"/>
      <c r="J196" s="384"/>
      <c r="K196" s="384"/>
      <c r="L196" s="384"/>
      <c r="M196" s="384"/>
      <c r="N196" s="384"/>
      <c r="O196" s="384"/>
      <c r="P196" s="384"/>
      <c r="Q196" s="384"/>
      <c r="R196" s="384"/>
      <c r="S196" s="384"/>
      <c r="T196" s="384"/>
      <c r="U196" s="384"/>
      <c r="V196" s="384"/>
      <c r="W196" s="384"/>
      <c r="X196" s="384"/>
      <c r="Y196" s="384"/>
      <c r="Z196" s="384"/>
      <c r="AA196" s="384"/>
      <c r="AB196" s="384"/>
      <c r="AC196" s="384"/>
      <c r="AD196" s="384"/>
      <c r="AE196" s="384"/>
      <c r="AF196" s="384"/>
      <c r="AG196" s="384"/>
      <c r="AH196" s="384"/>
    </row>
    <row r="197" spans="1:34" ht="15.75" customHeight="1">
      <c r="A197" s="384"/>
      <c r="B197" s="384"/>
      <c r="C197" s="384"/>
      <c r="D197" s="384"/>
      <c r="E197" s="384"/>
      <c r="F197" s="384"/>
      <c r="G197" s="384"/>
      <c r="H197" s="384"/>
      <c r="I197" s="384"/>
      <c r="J197" s="384"/>
      <c r="K197" s="384"/>
      <c r="L197" s="384"/>
      <c r="M197" s="384"/>
      <c r="N197" s="384"/>
      <c r="O197" s="384"/>
      <c r="P197" s="384"/>
      <c r="Q197" s="384"/>
      <c r="R197" s="384"/>
      <c r="S197" s="384"/>
      <c r="T197" s="384"/>
      <c r="U197" s="384"/>
      <c r="V197" s="384"/>
      <c r="W197" s="384"/>
      <c r="X197" s="384"/>
      <c r="Y197" s="384"/>
      <c r="Z197" s="384"/>
      <c r="AA197" s="384"/>
      <c r="AB197" s="384"/>
      <c r="AC197" s="384"/>
      <c r="AD197" s="384"/>
      <c r="AE197" s="384"/>
      <c r="AF197" s="384"/>
      <c r="AG197" s="384"/>
      <c r="AH197" s="384"/>
    </row>
    <row r="198" spans="1:34" ht="15.75" customHeight="1">
      <c r="A198" s="384"/>
      <c r="B198" s="384"/>
      <c r="C198" s="384"/>
      <c r="D198" s="384"/>
      <c r="E198" s="384"/>
      <c r="F198" s="384"/>
      <c r="G198" s="384"/>
      <c r="H198" s="384"/>
      <c r="I198" s="384"/>
      <c r="J198" s="384"/>
      <c r="K198" s="384"/>
      <c r="L198" s="384"/>
      <c r="M198" s="384"/>
      <c r="N198" s="384"/>
      <c r="O198" s="384"/>
      <c r="P198" s="384"/>
      <c r="Q198" s="384"/>
      <c r="R198" s="384"/>
      <c r="S198" s="384"/>
      <c r="T198" s="384"/>
      <c r="U198" s="384"/>
      <c r="V198" s="384"/>
      <c r="W198" s="384"/>
      <c r="X198" s="384"/>
      <c r="Y198" s="384"/>
      <c r="Z198" s="384"/>
      <c r="AA198" s="384"/>
      <c r="AB198" s="384"/>
      <c r="AC198" s="384"/>
      <c r="AD198" s="384"/>
      <c r="AE198" s="384"/>
      <c r="AF198" s="384"/>
      <c r="AG198" s="384"/>
      <c r="AH198" s="384"/>
    </row>
    <row r="199" spans="1:34" ht="15.75" customHeight="1">
      <c r="A199" s="384"/>
      <c r="B199" s="384"/>
      <c r="C199" s="384"/>
      <c r="D199" s="384"/>
      <c r="E199" s="384"/>
      <c r="F199" s="384"/>
      <c r="G199" s="384"/>
      <c r="H199" s="384"/>
      <c r="I199" s="384"/>
      <c r="J199" s="384"/>
      <c r="K199" s="384"/>
      <c r="L199" s="384"/>
      <c r="M199" s="384"/>
      <c r="N199" s="384"/>
      <c r="O199" s="384"/>
      <c r="P199" s="384"/>
      <c r="Q199" s="384"/>
      <c r="R199" s="384"/>
      <c r="S199" s="384"/>
      <c r="T199" s="384"/>
      <c r="U199" s="384"/>
      <c r="V199" s="384"/>
      <c r="W199" s="384"/>
      <c r="X199" s="384"/>
      <c r="Y199" s="384"/>
      <c r="Z199" s="384"/>
      <c r="AA199" s="384"/>
      <c r="AB199" s="384"/>
      <c r="AC199" s="384"/>
      <c r="AD199" s="384"/>
      <c r="AE199" s="384"/>
      <c r="AF199" s="384"/>
      <c r="AG199" s="384"/>
      <c r="AH199" s="384"/>
    </row>
    <row r="200" spans="1:34" ht="15.75" customHeight="1">
      <c r="A200" s="384"/>
      <c r="B200" s="384"/>
      <c r="C200" s="384"/>
      <c r="D200" s="384"/>
      <c r="E200" s="384"/>
      <c r="F200" s="384"/>
      <c r="G200" s="384"/>
      <c r="H200" s="384"/>
      <c r="I200" s="384"/>
      <c r="J200" s="384"/>
      <c r="K200" s="384"/>
      <c r="L200" s="384"/>
      <c r="M200" s="384"/>
      <c r="N200" s="384"/>
      <c r="O200" s="384"/>
      <c r="P200" s="384"/>
      <c r="Q200" s="384"/>
      <c r="R200" s="384"/>
      <c r="S200" s="384"/>
      <c r="T200" s="384"/>
      <c r="U200" s="384"/>
      <c r="V200" s="384"/>
      <c r="W200" s="384"/>
      <c r="X200" s="384"/>
      <c r="Y200" s="384"/>
      <c r="Z200" s="384"/>
      <c r="AA200" s="384"/>
      <c r="AB200" s="384"/>
      <c r="AC200" s="384"/>
      <c r="AD200" s="384"/>
      <c r="AE200" s="384"/>
      <c r="AF200" s="384"/>
      <c r="AG200" s="384"/>
      <c r="AH200" s="384"/>
    </row>
    <row r="201" spans="1:34" ht="15.75" customHeight="1">
      <c r="A201" s="384"/>
      <c r="B201" s="384"/>
      <c r="C201" s="384"/>
      <c r="D201" s="384"/>
      <c r="E201" s="384"/>
      <c r="F201" s="384"/>
      <c r="G201" s="384"/>
      <c r="H201" s="384"/>
      <c r="I201" s="384"/>
      <c r="J201" s="384"/>
      <c r="K201" s="384"/>
      <c r="L201" s="384"/>
      <c r="M201" s="384"/>
      <c r="N201" s="384"/>
      <c r="O201" s="384"/>
      <c r="P201" s="384"/>
      <c r="Q201" s="384"/>
      <c r="R201" s="384"/>
      <c r="S201" s="384"/>
      <c r="T201" s="384"/>
      <c r="U201" s="384"/>
      <c r="V201" s="384"/>
      <c r="W201" s="384"/>
      <c r="X201" s="384"/>
      <c r="Y201" s="384"/>
      <c r="Z201" s="384"/>
      <c r="AA201" s="384"/>
      <c r="AB201" s="384"/>
      <c r="AC201" s="384"/>
      <c r="AD201" s="384"/>
      <c r="AE201" s="384"/>
      <c r="AF201" s="384"/>
      <c r="AG201" s="384"/>
      <c r="AH201" s="384"/>
    </row>
    <row r="202" spans="1:34" ht="15.75" customHeight="1">
      <c r="A202" s="384"/>
      <c r="B202" s="384"/>
      <c r="C202" s="384"/>
      <c r="D202" s="384"/>
      <c r="E202" s="384"/>
      <c r="F202" s="384"/>
      <c r="G202" s="384"/>
      <c r="H202" s="384"/>
      <c r="I202" s="384"/>
      <c r="J202" s="384"/>
      <c r="K202" s="384"/>
      <c r="L202" s="384"/>
      <c r="M202" s="384"/>
      <c r="N202" s="384"/>
      <c r="O202" s="384"/>
      <c r="P202" s="384"/>
      <c r="Q202" s="384"/>
      <c r="R202" s="384"/>
      <c r="S202" s="384"/>
      <c r="T202" s="384"/>
      <c r="U202" s="384"/>
      <c r="V202" s="384"/>
      <c r="W202" s="384"/>
      <c r="X202" s="384"/>
      <c r="Y202" s="384"/>
      <c r="Z202" s="384"/>
      <c r="AA202" s="384"/>
      <c r="AB202" s="384"/>
      <c r="AC202" s="384"/>
      <c r="AD202" s="384"/>
      <c r="AE202" s="384"/>
      <c r="AF202" s="384"/>
      <c r="AG202" s="384"/>
      <c r="AH202" s="384"/>
    </row>
    <row r="203" spans="1:34" ht="15.75" customHeight="1">
      <c r="A203" s="384"/>
      <c r="B203" s="384"/>
      <c r="C203" s="384"/>
      <c r="D203" s="384"/>
      <c r="E203" s="384"/>
      <c r="F203" s="384"/>
      <c r="G203" s="384"/>
      <c r="H203" s="384"/>
      <c r="I203" s="384"/>
      <c r="J203" s="384"/>
      <c r="K203" s="384"/>
      <c r="L203" s="384"/>
      <c r="M203" s="384"/>
      <c r="N203" s="384"/>
      <c r="O203" s="384"/>
      <c r="P203" s="384"/>
      <c r="Q203" s="384"/>
      <c r="R203" s="384"/>
      <c r="S203" s="384"/>
      <c r="T203" s="384"/>
      <c r="U203" s="384"/>
      <c r="V203" s="384"/>
      <c r="W203" s="384"/>
      <c r="X203" s="384"/>
      <c r="Y203" s="384"/>
      <c r="Z203" s="384"/>
      <c r="AA203" s="384"/>
      <c r="AB203" s="384"/>
      <c r="AC203" s="384"/>
      <c r="AD203" s="384"/>
      <c r="AE203" s="384"/>
      <c r="AF203" s="384"/>
      <c r="AG203" s="384"/>
      <c r="AH203" s="384"/>
    </row>
    <row r="204" spans="1:34" ht="15.75" customHeight="1">
      <c r="A204" s="384"/>
      <c r="B204" s="384"/>
      <c r="C204" s="384"/>
      <c r="D204" s="384"/>
      <c r="E204" s="384"/>
      <c r="F204" s="384"/>
      <c r="G204" s="384"/>
      <c r="H204" s="384"/>
      <c r="I204" s="384"/>
      <c r="J204" s="384"/>
      <c r="K204" s="384"/>
      <c r="L204" s="384"/>
      <c r="M204" s="384"/>
      <c r="N204" s="384"/>
      <c r="O204" s="384"/>
      <c r="P204" s="384"/>
      <c r="Q204" s="384"/>
      <c r="R204" s="384"/>
      <c r="S204" s="384"/>
      <c r="T204" s="384"/>
      <c r="U204" s="384"/>
      <c r="V204" s="384"/>
      <c r="W204" s="384"/>
      <c r="X204" s="384"/>
      <c r="Y204" s="384"/>
      <c r="Z204" s="384"/>
      <c r="AA204" s="384"/>
      <c r="AB204" s="384"/>
      <c r="AC204" s="384"/>
      <c r="AD204" s="384"/>
      <c r="AE204" s="384"/>
      <c r="AF204" s="384"/>
      <c r="AG204" s="384"/>
      <c r="AH204" s="384"/>
    </row>
    <row r="205" spans="1:34" ht="15.75" customHeight="1">
      <c r="A205" s="384"/>
      <c r="B205" s="384"/>
      <c r="C205" s="384"/>
      <c r="D205" s="384"/>
      <c r="E205" s="384"/>
      <c r="F205" s="384"/>
      <c r="G205" s="384"/>
      <c r="H205" s="384"/>
      <c r="I205" s="384"/>
      <c r="J205" s="384"/>
      <c r="K205" s="384"/>
      <c r="L205" s="384"/>
      <c r="M205" s="384"/>
      <c r="N205" s="384"/>
      <c r="O205" s="384"/>
      <c r="P205" s="384"/>
      <c r="Q205" s="384"/>
      <c r="R205" s="384"/>
      <c r="S205" s="384"/>
      <c r="T205" s="384"/>
      <c r="U205" s="384"/>
      <c r="V205" s="384"/>
      <c r="W205" s="384"/>
      <c r="X205" s="384"/>
      <c r="Y205" s="384"/>
      <c r="Z205" s="384"/>
      <c r="AA205" s="384"/>
      <c r="AB205" s="384"/>
      <c r="AC205" s="384"/>
      <c r="AD205" s="384"/>
      <c r="AE205" s="384"/>
      <c r="AF205" s="384"/>
      <c r="AG205" s="384"/>
      <c r="AH205" s="384"/>
    </row>
    <row r="206" spans="1:34" ht="15.75" customHeight="1">
      <c r="A206" s="384"/>
      <c r="B206" s="384"/>
      <c r="C206" s="384"/>
      <c r="D206" s="384"/>
      <c r="E206" s="384"/>
      <c r="F206" s="384"/>
      <c r="G206" s="384"/>
      <c r="H206" s="384"/>
      <c r="I206" s="384"/>
      <c r="J206" s="384"/>
      <c r="K206" s="384"/>
      <c r="L206" s="384"/>
      <c r="M206" s="384"/>
      <c r="N206" s="384"/>
      <c r="O206" s="384"/>
      <c r="P206" s="384"/>
      <c r="Q206" s="384"/>
      <c r="R206" s="384"/>
      <c r="S206" s="384"/>
      <c r="T206" s="384"/>
      <c r="U206" s="384"/>
      <c r="V206" s="384"/>
      <c r="W206" s="384"/>
      <c r="X206" s="384"/>
      <c r="Y206" s="384"/>
      <c r="Z206" s="384"/>
      <c r="AA206" s="384"/>
      <c r="AB206" s="384"/>
      <c r="AC206" s="384"/>
      <c r="AD206" s="384"/>
      <c r="AE206" s="384"/>
      <c r="AF206" s="384"/>
      <c r="AG206" s="384"/>
      <c r="AH206" s="384"/>
    </row>
    <row r="207" spans="1:34" ht="15.75" customHeight="1">
      <c r="A207" s="384"/>
      <c r="B207" s="384"/>
      <c r="C207" s="384"/>
      <c r="D207" s="384"/>
      <c r="E207" s="384"/>
      <c r="F207" s="384"/>
      <c r="G207" s="384"/>
      <c r="H207" s="384"/>
      <c r="I207" s="384"/>
      <c r="J207" s="384"/>
      <c r="K207" s="384"/>
      <c r="L207" s="384"/>
      <c r="M207" s="384"/>
      <c r="N207" s="384"/>
      <c r="O207" s="384"/>
      <c r="P207" s="384"/>
      <c r="Q207" s="384"/>
      <c r="R207" s="384"/>
      <c r="S207" s="384"/>
      <c r="T207" s="384"/>
      <c r="U207" s="384"/>
      <c r="V207" s="384"/>
      <c r="W207" s="384"/>
      <c r="X207" s="384"/>
      <c r="Y207" s="384"/>
      <c r="Z207" s="384"/>
      <c r="AA207" s="384"/>
      <c r="AB207" s="384"/>
      <c r="AC207" s="384"/>
      <c r="AD207" s="384"/>
      <c r="AE207" s="384"/>
      <c r="AF207" s="384"/>
      <c r="AG207" s="384"/>
      <c r="AH207" s="384"/>
    </row>
    <row r="208" spans="1:34" ht="15.75" customHeight="1">
      <c r="A208" s="384"/>
      <c r="B208" s="384"/>
      <c r="C208" s="384"/>
      <c r="D208" s="384"/>
      <c r="E208" s="384"/>
      <c r="F208" s="384"/>
      <c r="G208" s="384"/>
      <c r="H208" s="384"/>
      <c r="I208" s="384"/>
      <c r="J208" s="384"/>
      <c r="K208" s="384"/>
      <c r="L208" s="384"/>
      <c r="M208" s="384"/>
      <c r="N208" s="384"/>
      <c r="O208" s="384"/>
      <c r="P208" s="384"/>
      <c r="Q208" s="384"/>
      <c r="R208" s="384"/>
      <c r="S208" s="384"/>
      <c r="T208" s="384"/>
      <c r="U208" s="384"/>
      <c r="V208" s="384"/>
      <c r="W208" s="384"/>
      <c r="X208" s="384"/>
      <c r="Y208" s="384"/>
      <c r="Z208" s="384"/>
      <c r="AA208" s="384"/>
      <c r="AB208" s="384"/>
      <c r="AC208" s="384"/>
      <c r="AD208" s="384"/>
      <c r="AE208" s="384"/>
      <c r="AF208" s="384"/>
      <c r="AG208" s="384"/>
      <c r="AH208" s="384"/>
    </row>
    <row r="209" spans="1:34" ht="15.75" customHeight="1">
      <c r="A209" s="384"/>
      <c r="B209" s="384"/>
      <c r="C209" s="384"/>
      <c r="D209" s="384"/>
      <c r="E209" s="384"/>
      <c r="F209" s="384"/>
      <c r="G209" s="384"/>
      <c r="H209" s="384"/>
      <c r="I209" s="384"/>
      <c r="J209" s="384"/>
      <c r="K209" s="384"/>
      <c r="L209" s="384"/>
      <c r="M209" s="384"/>
      <c r="N209" s="384"/>
      <c r="O209" s="384"/>
      <c r="P209" s="384"/>
      <c r="Q209" s="384"/>
      <c r="R209" s="384"/>
      <c r="S209" s="384"/>
      <c r="T209" s="384"/>
      <c r="U209" s="384"/>
      <c r="V209" s="384"/>
      <c r="W209" s="384"/>
      <c r="X209" s="384"/>
      <c r="Y209" s="384"/>
      <c r="Z209" s="384"/>
      <c r="AA209" s="384"/>
      <c r="AB209" s="384"/>
      <c r="AC209" s="384"/>
      <c r="AD209" s="384"/>
      <c r="AE209" s="384"/>
      <c r="AF209" s="384"/>
      <c r="AG209" s="384"/>
      <c r="AH209" s="384"/>
    </row>
    <row r="210" spans="1:34" ht="15.75" customHeight="1">
      <c r="A210" s="384"/>
      <c r="B210" s="384"/>
      <c r="C210" s="384"/>
      <c r="D210" s="384"/>
      <c r="E210" s="384"/>
      <c r="F210" s="384"/>
      <c r="G210" s="384"/>
      <c r="H210" s="384"/>
      <c r="I210" s="384"/>
      <c r="J210" s="384"/>
      <c r="K210" s="384"/>
      <c r="L210" s="384"/>
      <c r="M210" s="384"/>
      <c r="N210" s="384"/>
      <c r="O210" s="384"/>
      <c r="P210" s="384"/>
      <c r="Q210" s="384"/>
      <c r="R210" s="384"/>
      <c r="S210" s="384"/>
      <c r="T210" s="384"/>
      <c r="U210" s="384"/>
      <c r="V210" s="384"/>
      <c r="W210" s="384"/>
      <c r="X210" s="384"/>
      <c r="Y210" s="384"/>
      <c r="Z210" s="384"/>
      <c r="AA210" s="384"/>
      <c r="AB210" s="384"/>
      <c r="AC210" s="384"/>
      <c r="AD210" s="384"/>
      <c r="AE210" s="384"/>
      <c r="AF210" s="384"/>
      <c r="AG210" s="384"/>
      <c r="AH210" s="384"/>
    </row>
    <row r="211" spans="1:34" ht="15.75" customHeight="1">
      <c r="A211" s="384"/>
      <c r="B211" s="384"/>
      <c r="C211" s="384"/>
      <c r="D211" s="384"/>
      <c r="E211" s="384"/>
      <c r="F211" s="384"/>
      <c r="G211" s="384"/>
      <c r="H211" s="384"/>
      <c r="I211" s="384"/>
      <c r="J211" s="384"/>
      <c r="K211" s="384"/>
      <c r="L211" s="384"/>
      <c r="M211" s="384"/>
      <c r="N211" s="384"/>
      <c r="O211" s="384"/>
      <c r="P211" s="384"/>
      <c r="Q211" s="384"/>
      <c r="R211" s="384"/>
      <c r="S211" s="384"/>
      <c r="T211" s="384"/>
      <c r="U211" s="384"/>
      <c r="V211" s="384"/>
      <c r="W211" s="384"/>
      <c r="X211" s="384"/>
      <c r="Y211" s="384"/>
      <c r="Z211" s="384"/>
      <c r="AA211" s="384"/>
      <c r="AB211" s="384"/>
      <c r="AC211" s="384"/>
      <c r="AD211" s="384"/>
      <c r="AE211" s="384"/>
      <c r="AF211" s="384"/>
      <c r="AG211" s="384"/>
      <c r="AH211" s="384"/>
    </row>
    <row r="212" spans="1:34" ht="15.75" customHeight="1">
      <c r="A212" s="384"/>
      <c r="B212" s="384"/>
      <c r="C212" s="384"/>
      <c r="D212" s="384"/>
      <c r="E212" s="384"/>
      <c r="F212" s="384"/>
      <c r="G212" s="384"/>
      <c r="H212" s="384"/>
      <c r="I212" s="384"/>
      <c r="J212" s="384"/>
      <c r="K212" s="384"/>
      <c r="L212" s="384"/>
      <c r="M212" s="384"/>
      <c r="N212" s="384"/>
      <c r="O212" s="384"/>
      <c r="P212" s="384"/>
      <c r="Q212" s="384"/>
      <c r="R212" s="384"/>
      <c r="S212" s="384"/>
      <c r="T212" s="384"/>
      <c r="U212" s="384"/>
      <c r="V212" s="384"/>
      <c r="W212" s="384"/>
      <c r="X212" s="384"/>
      <c r="Y212" s="384"/>
      <c r="Z212" s="384"/>
      <c r="AA212" s="384"/>
      <c r="AB212" s="384"/>
      <c r="AC212" s="384"/>
      <c r="AD212" s="384"/>
      <c r="AE212" s="384"/>
      <c r="AF212" s="384"/>
      <c r="AG212" s="384"/>
      <c r="AH212" s="384"/>
    </row>
    <row r="213" spans="1:34" ht="15.75" customHeight="1">
      <c r="A213" s="384"/>
      <c r="B213" s="384"/>
      <c r="C213" s="384"/>
      <c r="D213" s="384"/>
      <c r="E213" s="384"/>
      <c r="F213" s="384"/>
      <c r="G213" s="384"/>
      <c r="H213" s="384"/>
      <c r="I213" s="384"/>
      <c r="J213" s="384"/>
      <c r="K213" s="384"/>
      <c r="L213" s="384"/>
      <c r="M213" s="384"/>
      <c r="N213" s="384"/>
      <c r="O213" s="384"/>
      <c r="P213" s="384"/>
      <c r="Q213" s="384"/>
      <c r="R213" s="384"/>
      <c r="S213" s="384"/>
      <c r="T213" s="384"/>
      <c r="U213" s="384"/>
      <c r="V213" s="384"/>
      <c r="W213" s="384"/>
      <c r="X213" s="384"/>
      <c r="Y213" s="384"/>
      <c r="Z213" s="384"/>
      <c r="AA213" s="384"/>
      <c r="AB213" s="384"/>
      <c r="AC213" s="384"/>
      <c r="AD213" s="384"/>
      <c r="AE213" s="384"/>
      <c r="AF213" s="384"/>
      <c r="AG213" s="384"/>
      <c r="AH213" s="384"/>
    </row>
    <row r="214" spans="1:34" ht="15.75" customHeight="1">
      <c r="A214" s="384"/>
      <c r="B214" s="384"/>
      <c r="C214" s="384"/>
      <c r="D214" s="384"/>
      <c r="E214" s="384"/>
      <c r="F214" s="384"/>
      <c r="G214" s="384"/>
      <c r="H214" s="384"/>
      <c r="I214" s="384"/>
      <c r="J214" s="384"/>
      <c r="K214" s="384"/>
      <c r="L214" s="384"/>
      <c r="M214" s="384"/>
      <c r="N214" s="384"/>
      <c r="O214" s="384"/>
      <c r="P214" s="384"/>
      <c r="Q214" s="384"/>
      <c r="R214" s="384"/>
      <c r="S214" s="384"/>
      <c r="T214" s="384"/>
      <c r="U214" s="384"/>
      <c r="V214" s="384"/>
      <c r="W214" s="384"/>
      <c r="X214" s="384"/>
      <c r="Y214" s="384"/>
      <c r="Z214" s="384"/>
      <c r="AA214" s="384"/>
      <c r="AB214" s="384"/>
      <c r="AC214" s="384"/>
      <c r="AD214" s="384"/>
      <c r="AE214" s="384"/>
      <c r="AF214" s="384"/>
      <c r="AG214" s="384"/>
      <c r="AH214" s="384"/>
    </row>
    <row r="215" spans="1:34" ht="15.75" customHeight="1">
      <c r="A215" s="384"/>
      <c r="B215" s="384"/>
      <c r="C215" s="384"/>
      <c r="D215" s="384"/>
      <c r="E215" s="384"/>
      <c r="F215" s="384"/>
      <c r="G215" s="384"/>
      <c r="H215" s="384"/>
      <c r="I215" s="384"/>
      <c r="J215" s="384"/>
      <c r="K215" s="384"/>
      <c r="L215" s="384"/>
      <c r="M215" s="384"/>
      <c r="N215" s="384"/>
      <c r="O215" s="384"/>
      <c r="P215" s="384"/>
      <c r="Q215" s="384"/>
      <c r="R215" s="384"/>
      <c r="S215" s="384"/>
      <c r="T215" s="384"/>
      <c r="U215" s="384"/>
      <c r="V215" s="384"/>
      <c r="W215" s="384"/>
      <c r="X215" s="384"/>
      <c r="Y215" s="384"/>
      <c r="Z215" s="384"/>
      <c r="AA215" s="384"/>
      <c r="AB215" s="384"/>
      <c r="AC215" s="384"/>
      <c r="AD215" s="384"/>
      <c r="AE215" s="384"/>
      <c r="AF215" s="384"/>
      <c r="AG215" s="384"/>
      <c r="AH215" s="384"/>
    </row>
    <row r="216" spans="1:34" ht="15.75" customHeight="1">
      <c r="A216" s="384"/>
      <c r="B216" s="384"/>
      <c r="C216" s="384"/>
      <c r="D216" s="384"/>
      <c r="E216" s="384"/>
      <c r="F216" s="384"/>
      <c r="G216" s="384"/>
      <c r="H216" s="384"/>
      <c r="I216" s="384"/>
      <c r="J216" s="384"/>
      <c r="K216" s="384"/>
      <c r="L216" s="384"/>
      <c r="M216" s="384"/>
      <c r="N216" s="384"/>
      <c r="O216" s="384"/>
      <c r="P216" s="384"/>
      <c r="Q216" s="384"/>
      <c r="R216" s="384"/>
      <c r="S216" s="384"/>
      <c r="T216" s="384"/>
      <c r="U216" s="384"/>
      <c r="V216" s="384"/>
      <c r="W216" s="384"/>
      <c r="X216" s="384"/>
      <c r="Y216" s="384"/>
      <c r="Z216" s="384"/>
      <c r="AA216" s="384"/>
      <c r="AB216" s="384"/>
      <c r="AC216" s="384"/>
      <c r="AD216" s="384"/>
      <c r="AE216" s="384"/>
      <c r="AF216" s="384"/>
      <c r="AG216" s="384"/>
      <c r="AH216" s="384"/>
    </row>
    <row r="217" spans="1:34" ht="15.75" customHeight="1">
      <c r="A217" s="384"/>
      <c r="B217" s="384"/>
      <c r="C217" s="384"/>
      <c r="D217" s="384"/>
      <c r="E217" s="384"/>
      <c r="F217" s="384"/>
      <c r="G217" s="384"/>
      <c r="H217" s="384"/>
      <c r="I217" s="384"/>
      <c r="J217" s="384"/>
      <c r="K217" s="384"/>
      <c r="L217" s="384"/>
      <c r="M217" s="384"/>
      <c r="N217" s="384"/>
      <c r="O217" s="384"/>
      <c r="P217" s="384"/>
      <c r="Q217" s="384"/>
      <c r="R217" s="384"/>
      <c r="S217" s="384"/>
      <c r="T217" s="384"/>
      <c r="U217" s="384"/>
      <c r="V217" s="384"/>
      <c r="W217" s="384"/>
      <c r="X217" s="384"/>
      <c r="Y217" s="384"/>
      <c r="Z217" s="384"/>
      <c r="AA217" s="384"/>
      <c r="AB217" s="384"/>
      <c r="AC217" s="384"/>
      <c r="AD217" s="384"/>
      <c r="AE217" s="384"/>
      <c r="AF217" s="384"/>
      <c r="AG217" s="384"/>
      <c r="AH217" s="384"/>
    </row>
    <row r="218" spans="1:34" ht="15.75" customHeight="1">
      <c r="A218" s="384"/>
      <c r="B218" s="384"/>
      <c r="C218" s="384"/>
      <c r="D218" s="384"/>
      <c r="E218" s="384"/>
      <c r="F218" s="384"/>
      <c r="G218" s="384"/>
      <c r="H218" s="384"/>
      <c r="I218" s="384"/>
      <c r="J218" s="384"/>
      <c r="K218" s="384"/>
      <c r="L218" s="384"/>
      <c r="M218" s="384"/>
      <c r="N218" s="384"/>
      <c r="O218" s="384"/>
      <c r="P218" s="384"/>
      <c r="Q218" s="384"/>
      <c r="R218" s="384"/>
      <c r="S218" s="384"/>
      <c r="T218" s="384"/>
      <c r="U218" s="384"/>
      <c r="V218" s="384"/>
      <c r="W218" s="384"/>
      <c r="X218" s="384"/>
      <c r="Y218" s="384"/>
      <c r="Z218" s="384"/>
      <c r="AA218" s="384"/>
      <c r="AB218" s="384"/>
      <c r="AC218" s="384"/>
      <c r="AD218" s="384"/>
      <c r="AE218" s="384"/>
      <c r="AF218" s="384"/>
      <c r="AG218" s="384"/>
      <c r="AH218" s="384"/>
    </row>
    <row r="219" spans="1:34" ht="15.75" customHeight="1">
      <c r="A219" s="384"/>
      <c r="B219" s="384"/>
      <c r="C219" s="384"/>
      <c r="D219" s="384"/>
      <c r="E219" s="384"/>
      <c r="F219" s="384"/>
      <c r="G219" s="384"/>
      <c r="H219" s="384"/>
      <c r="I219" s="384"/>
      <c r="J219" s="384"/>
      <c r="K219" s="384"/>
      <c r="L219" s="384"/>
      <c r="M219" s="384"/>
      <c r="N219" s="384"/>
      <c r="O219" s="384"/>
      <c r="P219" s="384"/>
      <c r="Q219" s="384"/>
      <c r="R219" s="384"/>
      <c r="S219" s="384"/>
      <c r="T219" s="384"/>
      <c r="U219" s="384"/>
      <c r="V219" s="384"/>
      <c r="W219" s="384"/>
      <c r="X219" s="384"/>
      <c r="Y219" s="384"/>
      <c r="Z219" s="384"/>
      <c r="AA219" s="384"/>
      <c r="AB219" s="384"/>
      <c r="AC219" s="384"/>
      <c r="AD219" s="384"/>
      <c r="AE219" s="384"/>
      <c r="AF219" s="384"/>
      <c r="AG219" s="384"/>
      <c r="AH219" s="384"/>
    </row>
    <row r="220" spans="1:34" ht="15.75" customHeight="1">
      <c r="A220" s="384"/>
      <c r="B220" s="384"/>
      <c r="C220" s="384"/>
      <c r="D220" s="384"/>
      <c r="E220" s="384"/>
      <c r="F220" s="384"/>
      <c r="G220" s="384"/>
      <c r="H220" s="384"/>
      <c r="I220" s="384"/>
      <c r="J220" s="384"/>
      <c r="K220" s="384"/>
      <c r="L220" s="384"/>
      <c r="M220" s="384"/>
      <c r="N220" s="384"/>
      <c r="O220" s="384"/>
      <c r="P220" s="384"/>
      <c r="Q220" s="384"/>
      <c r="R220" s="384"/>
      <c r="S220" s="384"/>
      <c r="T220" s="384"/>
      <c r="U220" s="384"/>
      <c r="V220" s="384"/>
      <c r="W220" s="384"/>
      <c r="X220" s="384"/>
      <c r="Y220" s="384"/>
      <c r="Z220" s="384"/>
      <c r="AA220" s="384"/>
      <c r="AB220" s="384"/>
      <c r="AC220" s="384"/>
      <c r="AD220" s="384"/>
      <c r="AE220" s="384"/>
      <c r="AF220" s="384"/>
      <c r="AG220" s="384"/>
      <c r="AH220" s="384"/>
    </row>
    <row r="221" spans="1:34" ht="15.75" customHeight="1">
      <c r="A221" s="384"/>
      <c r="B221" s="384"/>
      <c r="C221" s="384"/>
      <c r="D221" s="384"/>
      <c r="E221" s="384"/>
      <c r="F221" s="384"/>
      <c r="G221" s="384"/>
      <c r="H221" s="384"/>
      <c r="I221" s="384"/>
      <c r="J221" s="384"/>
      <c r="K221" s="384"/>
      <c r="L221" s="384"/>
      <c r="M221" s="384"/>
      <c r="N221" s="384"/>
      <c r="O221" s="384"/>
      <c r="P221" s="384"/>
      <c r="Q221" s="384"/>
      <c r="R221" s="384"/>
      <c r="S221" s="384"/>
      <c r="T221" s="384"/>
      <c r="U221" s="384"/>
      <c r="V221" s="384"/>
      <c r="W221" s="384"/>
      <c r="X221" s="384"/>
      <c r="Y221" s="384"/>
      <c r="Z221" s="384"/>
      <c r="AA221" s="384"/>
      <c r="AB221" s="384"/>
      <c r="AC221" s="384"/>
      <c r="AD221" s="384"/>
      <c r="AE221" s="384"/>
      <c r="AF221" s="384"/>
      <c r="AG221" s="384"/>
      <c r="AH221" s="384"/>
    </row>
    <row r="222" spans="1:34" ht="15.75" customHeight="1">
      <c r="A222" s="384"/>
      <c r="B222" s="384"/>
      <c r="C222" s="384"/>
      <c r="D222" s="384"/>
      <c r="E222" s="384"/>
      <c r="F222" s="384"/>
      <c r="G222" s="384"/>
      <c r="H222" s="384"/>
      <c r="I222" s="384"/>
      <c r="J222" s="384"/>
      <c r="K222" s="384"/>
      <c r="L222" s="384"/>
      <c r="M222" s="384"/>
      <c r="N222" s="384"/>
      <c r="O222" s="384"/>
      <c r="P222" s="384"/>
      <c r="Q222" s="384"/>
      <c r="R222" s="384"/>
      <c r="S222" s="384"/>
      <c r="T222" s="384"/>
      <c r="U222" s="384"/>
      <c r="V222" s="384"/>
      <c r="W222" s="384"/>
      <c r="X222" s="384"/>
      <c r="Y222" s="384"/>
      <c r="Z222" s="384"/>
      <c r="AA222" s="384"/>
      <c r="AB222" s="384"/>
      <c r="AC222" s="384"/>
      <c r="AD222" s="384"/>
      <c r="AE222" s="384"/>
      <c r="AF222" s="384"/>
      <c r="AG222" s="384"/>
      <c r="AH222" s="384"/>
    </row>
    <row r="223" spans="1:34" ht="15.75" customHeight="1">
      <c r="A223" s="384"/>
      <c r="B223" s="384"/>
      <c r="C223" s="384"/>
      <c r="D223" s="384"/>
      <c r="E223" s="384"/>
      <c r="F223" s="384"/>
      <c r="G223" s="384"/>
      <c r="H223" s="384"/>
      <c r="I223" s="384"/>
      <c r="J223" s="384"/>
      <c r="K223" s="384"/>
      <c r="L223" s="384"/>
      <c r="M223" s="384"/>
      <c r="N223" s="384"/>
      <c r="O223" s="384"/>
      <c r="P223" s="384"/>
      <c r="Q223" s="384"/>
      <c r="R223" s="384"/>
      <c r="S223" s="384"/>
      <c r="T223" s="384"/>
      <c r="U223" s="384"/>
      <c r="V223" s="384"/>
      <c r="W223" s="384"/>
      <c r="X223" s="384"/>
      <c r="Y223" s="384"/>
      <c r="Z223" s="384"/>
      <c r="AA223" s="384"/>
      <c r="AB223" s="384"/>
      <c r="AC223" s="384"/>
      <c r="AD223" s="384"/>
      <c r="AE223" s="384"/>
      <c r="AF223" s="384"/>
      <c r="AG223" s="384"/>
      <c r="AH223" s="384"/>
    </row>
    <row r="224" spans="1:34" ht="15.75" customHeight="1">
      <c r="A224" s="384"/>
      <c r="B224" s="384"/>
      <c r="C224" s="384"/>
      <c r="D224" s="384"/>
      <c r="E224" s="384"/>
      <c r="F224" s="384"/>
      <c r="G224" s="384"/>
      <c r="H224" s="384"/>
      <c r="I224" s="384"/>
      <c r="J224" s="384"/>
      <c r="K224" s="384"/>
      <c r="L224" s="384"/>
      <c r="M224" s="384"/>
      <c r="N224" s="384"/>
      <c r="O224" s="384"/>
      <c r="P224" s="384"/>
      <c r="Q224" s="384"/>
      <c r="R224" s="384"/>
      <c r="S224" s="384"/>
      <c r="T224" s="384"/>
      <c r="U224" s="384"/>
      <c r="V224" s="384"/>
      <c r="W224" s="384"/>
      <c r="X224" s="384"/>
      <c r="Y224" s="384"/>
      <c r="Z224" s="384"/>
      <c r="AA224" s="384"/>
      <c r="AB224" s="384"/>
      <c r="AC224" s="384"/>
      <c r="AD224" s="384"/>
      <c r="AE224" s="384"/>
      <c r="AF224" s="384"/>
      <c r="AG224" s="384"/>
      <c r="AH224" s="384"/>
    </row>
    <row r="225" spans="1:34" ht="15.75" customHeight="1">
      <c r="A225" s="384"/>
      <c r="B225" s="384"/>
      <c r="C225" s="384"/>
      <c r="D225" s="384"/>
      <c r="E225" s="384"/>
      <c r="F225" s="384"/>
      <c r="G225" s="384"/>
      <c r="H225" s="384"/>
      <c r="I225" s="384"/>
      <c r="J225" s="384"/>
      <c r="K225" s="384"/>
      <c r="L225" s="384"/>
      <c r="M225" s="384"/>
      <c r="N225" s="384"/>
      <c r="O225" s="384"/>
      <c r="P225" s="384"/>
      <c r="Q225" s="384"/>
      <c r="R225" s="384"/>
      <c r="S225" s="384"/>
      <c r="T225" s="384"/>
      <c r="U225" s="384"/>
      <c r="V225" s="384"/>
      <c r="W225" s="384"/>
      <c r="X225" s="384"/>
      <c r="Y225" s="384"/>
      <c r="Z225" s="384"/>
      <c r="AA225" s="384"/>
      <c r="AB225" s="384"/>
      <c r="AC225" s="384"/>
      <c r="AD225" s="384"/>
      <c r="AE225" s="384"/>
      <c r="AF225" s="384"/>
      <c r="AG225" s="384"/>
      <c r="AH225" s="384"/>
    </row>
    <row r="226" spans="1:34" ht="15.75" customHeight="1">
      <c r="A226" s="384"/>
      <c r="B226" s="384"/>
      <c r="C226" s="384"/>
      <c r="D226" s="384"/>
      <c r="E226" s="384"/>
      <c r="F226" s="384"/>
      <c r="G226" s="384"/>
      <c r="H226" s="384"/>
      <c r="I226" s="384"/>
      <c r="J226" s="384"/>
      <c r="K226" s="384"/>
      <c r="L226" s="384"/>
      <c r="M226" s="384"/>
      <c r="N226" s="384"/>
      <c r="O226" s="384"/>
      <c r="P226" s="384"/>
      <c r="Q226" s="384"/>
      <c r="R226" s="384"/>
      <c r="S226" s="384"/>
      <c r="T226" s="384"/>
      <c r="U226" s="384"/>
      <c r="V226" s="384"/>
      <c r="W226" s="384"/>
      <c r="X226" s="384"/>
      <c r="Y226" s="384"/>
      <c r="Z226" s="384"/>
      <c r="AA226" s="384"/>
      <c r="AB226" s="384"/>
      <c r="AC226" s="384"/>
      <c r="AD226" s="384"/>
      <c r="AE226" s="384"/>
      <c r="AF226" s="384"/>
      <c r="AG226" s="384"/>
      <c r="AH226" s="384"/>
    </row>
    <row r="227" spans="1:34" ht="15.75" customHeight="1">
      <c r="A227" s="384"/>
      <c r="B227" s="384"/>
      <c r="C227" s="384"/>
      <c r="D227" s="384"/>
      <c r="E227" s="384"/>
      <c r="F227" s="384"/>
      <c r="G227" s="384"/>
      <c r="H227" s="384"/>
      <c r="I227" s="384"/>
      <c r="J227" s="384"/>
      <c r="K227" s="384"/>
      <c r="L227" s="384"/>
      <c r="M227" s="384"/>
      <c r="N227" s="384"/>
      <c r="O227" s="384"/>
      <c r="P227" s="384"/>
      <c r="Q227" s="384"/>
      <c r="R227" s="384"/>
      <c r="S227" s="384"/>
      <c r="T227" s="384"/>
      <c r="U227" s="384"/>
      <c r="V227" s="384"/>
      <c r="W227" s="384"/>
      <c r="X227" s="384"/>
      <c r="Y227" s="384"/>
      <c r="Z227" s="384"/>
      <c r="AA227" s="384"/>
      <c r="AB227" s="384"/>
      <c r="AC227" s="384"/>
      <c r="AD227" s="384"/>
      <c r="AE227" s="384"/>
      <c r="AF227" s="384"/>
      <c r="AG227" s="384"/>
      <c r="AH227" s="384"/>
    </row>
    <row r="228" spans="1:34" ht="15.75" customHeight="1">
      <c r="A228" s="384"/>
      <c r="B228" s="384"/>
      <c r="C228" s="384"/>
      <c r="D228" s="384"/>
      <c r="E228" s="384"/>
      <c r="F228" s="384"/>
      <c r="G228" s="384"/>
      <c r="H228" s="384"/>
      <c r="I228" s="384"/>
      <c r="J228" s="384"/>
      <c r="K228" s="384"/>
      <c r="L228" s="384"/>
      <c r="M228" s="384"/>
      <c r="N228" s="384"/>
      <c r="O228" s="384"/>
      <c r="P228" s="384"/>
      <c r="Q228" s="384"/>
      <c r="R228" s="384"/>
      <c r="S228" s="384"/>
      <c r="T228" s="384"/>
      <c r="U228" s="384"/>
      <c r="V228" s="384"/>
      <c r="W228" s="384"/>
      <c r="X228" s="384"/>
      <c r="Y228" s="384"/>
      <c r="Z228" s="384"/>
      <c r="AA228" s="384"/>
      <c r="AB228" s="384"/>
      <c r="AC228" s="384"/>
      <c r="AD228" s="384"/>
      <c r="AE228" s="384"/>
      <c r="AF228" s="384"/>
      <c r="AG228" s="384"/>
      <c r="AH228" s="384"/>
    </row>
    <row r="229" spans="1:34" ht="15.75" customHeight="1">
      <c r="A229" s="384"/>
      <c r="B229" s="384"/>
      <c r="C229" s="384"/>
      <c r="D229" s="384"/>
      <c r="E229" s="384"/>
      <c r="F229" s="384"/>
      <c r="G229" s="384"/>
      <c r="H229" s="384"/>
      <c r="I229" s="384"/>
      <c r="J229" s="384"/>
      <c r="K229" s="384"/>
      <c r="L229" s="384"/>
      <c r="M229" s="384"/>
      <c r="N229" s="384"/>
      <c r="O229" s="384"/>
      <c r="P229" s="384"/>
      <c r="Q229" s="384"/>
      <c r="R229" s="384"/>
      <c r="S229" s="384"/>
      <c r="T229" s="384"/>
      <c r="U229" s="384"/>
      <c r="V229" s="384"/>
      <c r="W229" s="384"/>
      <c r="X229" s="384"/>
      <c r="Y229" s="384"/>
      <c r="Z229" s="384"/>
      <c r="AA229" s="384"/>
      <c r="AB229" s="384"/>
      <c r="AC229" s="384"/>
      <c r="AD229" s="384"/>
      <c r="AE229" s="384"/>
      <c r="AF229" s="384"/>
      <c r="AG229" s="384"/>
      <c r="AH229" s="384"/>
    </row>
    <row r="230" spans="1:34" ht="15.75" customHeight="1">
      <c r="A230" s="384"/>
      <c r="B230" s="384"/>
      <c r="C230" s="384"/>
      <c r="D230" s="384"/>
      <c r="E230" s="384"/>
      <c r="F230" s="384"/>
      <c r="G230" s="384"/>
      <c r="H230" s="384"/>
      <c r="I230" s="384"/>
      <c r="J230" s="384"/>
      <c r="K230" s="384"/>
      <c r="L230" s="384"/>
      <c r="M230" s="384"/>
      <c r="N230" s="384"/>
      <c r="O230" s="384"/>
      <c r="P230" s="384"/>
      <c r="Q230" s="384"/>
      <c r="R230" s="384"/>
      <c r="S230" s="384"/>
      <c r="T230" s="384"/>
      <c r="U230" s="384"/>
      <c r="V230" s="384"/>
      <c r="W230" s="384"/>
      <c r="X230" s="384"/>
      <c r="Y230" s="384"/>
      <c r="Z230" s="384"/>
      <c r="AA230" s="384"/>
      <c r="AB230" s="384"/>
      <c r="AC230" s="384"/>
      <c r="AD230" s="384"/>
      <c r="AE230" s="384"/>
      <c r="AF230" s="384"/>
      <c r="AG230" s="384"/>
      <c r="AH230" s="384"/>
    </row>
    <row r="231" spans="1:34" ht="15.75" customHeight="1">
      <c r="A231" s="384"/>
      <c r="B231" s="384"/>
      <c r="C231" s="384"/>
      <c r="D231" s="384"/>
      <c r="E231" s="384"/>
      <c r="F231" s="384"/>
      <c r="G231" s="384"/>
      <c r="H231" s="384"/>
      <c r="I231" s="384"/>
      <c r="J231" s="384"/>
      <c r="K231" s="384"/>
      <c r="L231" s="384"/>
      <c r="M231" s="384"/>
      <c r="N231" s="384"/>
      <c r="O231" s="384"/>
      <c r="P231" s="384"/>
      <c r="Q231" s="384"/>
      <c r="R231" s="384"/>
      <c r="S231" s="384"/>
      <c r="T231" s="384"/>
      <c r="U231" s="384"/>
      <c r="V231" s="384"/>
      <c r="W231" s="384"/>
      <c r="X231" s="384"/>
      <c r="Y231" s="384"/>
      <c r="Z231" s="384"/>
      <c r="AA231" s="384"/>
      <c r="AB231" s="384"/>
      <c r="AC231" s="384"/>
      <c r="AD231" s="384"/>
      <c r="AE231" s="384"/>
      <c r="AF231" s="384"/>
      <c r="AG231" s="384"/>
      <c r="AH231" s="384"/>
    </row>
    <row r="232" spans="1:34" ht="15.75" customHeight="1">
      <c r="A232" s="384"/>
      <c r="B232" s="384"/>
      <c r="C232" s="384"/>
      <c r="D232" s="384"/>
      <c r="E232" s="384"/>
      <c r="F232" s="384"/>
      <c r="G232" s="384"/>
      <c r="H232" s="384"/>
      <c r="I232" s="384"/>
      <c r="J232" s="384"/>
      <c r="K232" s="384"/>
      <c r="L232" s="384"/>
      <c r="M232" s="384"/>
      <c r="N232" s="384"/>
      <c r="O232" s="384"/>
      <c r="P232" s="384"/>
      <c r="Q232" s="384"/>
      <c r="R232" s="384"/>
      <c r="S232" s="384"/>
      <c r="T232" s="384"/>
      <c r="U232" s="384"/>
      <c r="V232" s="384"/>
      <c r="W232" s="384"/>
      <c r="X232" s="384"/>
      <c r="Y232" s="384"/>
      <c r="Z232" s="384"/>
      <c r="AA232" s="384"/>
      <c r="AB232" s="384"/>
      <c r="AC232" s="384"/>
      <c r="AD232" s="384"/>
      <c r="AE232" s="384"/>
      <c r="AF232" s="384"/>
      <c r="AG232" s="384"/>
      <c r="AH232" s="384"/>
    </row>
    <row r="233" spans="1:34" ht="15.75" customHeight="1">
      <c r="A233" s="384"/>
      <c r="B233" s="384"/>
      <c r="C233" s="384"/>
      <c r="D233" s="384"/>
      <c r="E233" s="384"/>
      <c r="F233" s="384"/>
      <c r="G233" s="384"/>
      <c r="H233" s="384"/>
      <c r="I233" s="384"/>
      <c r="J233" s="384"/>
      <c r="K233" s="384"/>
      <c r="L233" s="384"/>
      <c r="M233" s="384"/>
      <c r="N233" s="384"/>
      <c r="O233" s="384"/>
      <c r="P233" s="384"/>
      <c r="Q233" s="384"/>
      <c r="R233" s="384"/>
      <c r="S233" s="384"/>
      <c r="T233" s="384"/>
      <c r="U233" s="384"/>
      <c r="V233" s="384"/>
      <c r="W233" s="384"/>
      <c r="X233" s="384"/>
      <c r="Y233" s="384"/>
      <c r="Z233" s="384"/>
      <c r="AA233" s="384"/>
      <c r="AB233" s="384"/>
      <c r="AC233" s="384"/>
      <c r="AD233" s="384"/>
      <c r="AE233" s="384"/>
      <c r="AF233" s="384"/>
      <c r="AG233" s="384"/>
      <c r="AH233" s="384"/>
    </row>
    <row r="234" spans="1:34" ht="15.75" customHeight="1"/>
    <row r="235" spans="1:34" ht="15.75" customHeight="1"/>
    <row r="236" spans="1:34" ht="15.75" customHeight="1"/>
    <row r="237" spans="1:34" ht="15.75" customHeight="1"/>
    <row r="238" spans="1:34" ht="15.75" customHeight="1"/>
    <row r="239" spans="1:34" ht="15.75" customHeight="1"/>
    <row r="240" spans="1:3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35">
    <mergeCell ref="A24:R24"/>
    <mergeCell ref="C32:F32"/>
    <mergeCell ref="K32:L32"/>
    <mergeCell ref="C33:F33"/>
    <mergeCell ref="K33:L33"/>
    <mergeCell ref="Q29:W29"/>
    <mergeCell ref="Q30:W30"/>
    <mergeCell ref="Q31:W31"/>
    <mergeCell ref="Q32:W32"/>
    <mergeCell ref="Q33:W33"/>
    <mergeCell ref="M29:P29"/>
    <mergeCell ref="M30:P30"/>
    <mergeCell ref="M31:P31"/>
    <mergeCell ref="M32:P32"/>
    <mergeCell ref="M33:P33"/>
    <mergeCell ref="C30:F30"/>
    <mergeCell ref="K31:L31"/>
    <mergeCell ref="A25:W25"/>
    <mergeCell ref="D26:W26"/>
    <mergeCell ref="D27:W27"/>
    <mergeCell ref="C29:F29"/>
    <mergeCell ref="C31:F31"/>
    <mergeCell ref="K30:L30"/>
    <mergeCell ref="A2:W2"/>
    <mergeCell ref="A9:J9"/>
    <mergeCell ref="A3:C3"/>
    <mergeCell ref="A6:C6"/>
    <mergeCell ref="A4:C4"/>
    <mergeCell ref="A5:C5"/>
    <mergeCell ref="T9:T10"/>
    <mergeCell ref="U9:U10"/>
    <mergeCell ref="V9:V10"/>
    <mergeCell ref="K9:P9"/>
    <mergeCell ref="Q9:S9"/>
    <mergeCell ref="W9:W10"/>
  </mergeCells>
  <dataValidations count="1">
    <dataValidation type="date" allowBlank="1" showInputMessage="1" showErrorMessage="1" prompt="Date Input: - DD-MM-YY" sqref="K12:M23" xr:uid="{00000000-0002-0000-0200-000000000000}">
      <formula1>36526</formula1>
      <formula2>47119</formula2>
    </dataValidation>
  </dataValidations>
  <pageMargins left="0.17" right="0.17" top="0.4" bottom="0.39" header="0.3" footer="0.3"/>
  <pageSetup paperSize="122" scale="37" fitToWidth="2" fitToHeight="0" orientation="landscape" r:id="rId1"/>
  <colBreaks count="1" manualBreakCount="1">
    <brk id="23" max="1048575" man="1"/>
  </colBreaks>
  <legacyDrawing r:id="rId2"/>
  <extLst>
    <ext xmlns:x14="http://schemas.microsoft.com/office/spreadsheetml/2009/9/main" uri="{CCE6A557-97BC-4b89-ADB6-D9C93CAAB3DF}">
      <x14:dataValidations xmlns:xm="http://schemas.microsoft.com/office/excel/2006/main" count="10">
        <x14:dataValidation type="list" allowBlank="1" xr:uid="{00000000-0002-0000-0200-000001000000}">
          <x14:formula1>
            <xm:f>Validation!$A$2:$A$4</xm:f>
          </x14:formula1>
          <xm:sqref>G12:G23</xm:sqref>
        </x14:dataValidation>
        <x14:dataValidation type="list" allowBlank="1" xr:uid="{00000000-0002-0000-0200-000002000000}">
          <x14:formula1>
            <xm:f>Validation!$F$2:$F$4</xm:f>
          </x14:formula1>
          <xm:sqref>T12:T23</xm:sqref>
        </x14:dataValidation>
        <x14:dataValidation type="list" allowBlank="1" xr:uid="{00000000-0002-0000-0200-000003000000}">
          <x14:formula1>
            <xm:f>Validation!$E$2:$E$22</xm:f>
          </x14:formula1>
          <xm:sqref>F12:F23</xm:sqref>
        </x14:dataValidation>
        <x14:dataValidation type="list" allowBlank="1" showInputMessage="1" showErrorMessage="1" xr:uid="{00000000-0002-0000-0200-000004000000}">
          <x14:formula1>
            <xm:f>Validation!$H$2:$H$3</xm:f>
          </x14:formula1>
          <xm:sqref>P12:P23 U12:U23</xm:sqref>
        </x14:dataValidation>
        <x14:dataValidation type="list" allowBlank="1" showInputMessage="1" showErrorMessage="1" prompt="&lt;Please select from the dropdown menu&gt;" xr:uid="{00000000-0002-0000-0200-000005000000}">
          <x14:formula1>
            <xm:f>Validation!$I$2:$I$6</xm:f>
          </x14:formula1>
          <xm:sqref>D4:E4</xm:sqref>
        </x14:dataValidation>
        <x14:dataValidation type="list" allowBlank="1" xr:uid="{00000000-0002-0000-0200-000006000000}">
          <x14:formula1>
            <xm:f>Validation!$D$2:$D$6</xm:f>
          </x14:formula1>
          <xm:sqref>Q12:Q23</xm:sqref>
        </x14:dataValidation>
        <x14:dataValidation type="list" allowBlank="1" xr:uid="{00000000-0002-0000-0200-000007000000}">
          <x14:formula1>
            <xm:f>Validation!$B$2:$B$3</xm:f>
          </x14:formula1>
          <xm:sqref>H12:H23</xm:sqref>
        </x14:dataValidation>
        <x14:dataValidation type="list" allowBlank="1" xr:uid="{00000000-0002-0000-0200-000008000000}">
          <x14:formula1>
            <xm:f>Validation!$C$2:$C$3</xm:f>
          </x14:formula1>
          <xm:sqref>J12:J23</xm:sqref>
        </x14:dataValidation>
        <x14:dataValidation type="list" allowBlank="1" xr:uid="{00000000-0002-0000-0200-000009000000}">
          <x14:formula1>
            <xm:f>Validation!$J$2:$J$5</xm:f>
          </x14:formula1>
          <xm:sqref>I12:I23</xm:sqref>
        </x14:dataValidation>
        <x14:dataValidation type="list" allowBlank="1" showInputMessage="1" showErrorMessage="1" xr:uid="{00000000-0002-0000-0200-00000A000000}">
          <x14:formula1>
            <xm:f>Validation!$C$5:$C$7</xm:f>
          </x14:formula1>
          <xm:sqref>E12:E23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25"/>
  <sheetViews>
    <sheetView zoomScale="85" zoomScaleNormal="85" workbookViewId="0">
      <selection activeCell="P11" sqref="P11"/>
    </sheetView>
  </sheetViews>
  <sheetFormatPr defaultColWidth="8.7265625" defaultRowHeight="14"/>
  <cols>
    <col min="1" max="1" width="16.1796875" style="50" customWidth="1"/>
    <col min="2" max="2" width="11.453125" style="50" customWidth="1"/>
    <col min="3" max="4" width="34.54296875" style="50" customWidth="1"/>
    <col min="5" max="8" width="20.54296875" style="50" customWidth="1"/>
    <col min="9" max="9" width="12.26953125" style="50" customWidth="1"/>
    <col min="10" max="10" width="32.81640625" style="50" customWidth="1"/>
    <col min="11" max="14" width="20.54296875" style="50" customWidth="1"/>
    <col min="15" max="15" width="12.26953125" style="50" customWidth="1"/>
    <col min="16" max="16" width="31.1796875" style="50" customWidth="1"/>
    <col min="17" max="20" width="20.54296875" style="50" customWidth="1"/>
    <col min="21" max="21" width="12.26953125" style="50" customWidth="1"/>
    <col min="22" max="22" width="31.81640625" style="50" customWidth="1"/>
    <col min="23" max="23" width="31.81640625" style="114" customWidth="1"/>
    <col min="24" max="24" width="23.54296875" style="50" customWidth="1"/>
    <col min="25" max="25" width="23.81640625" style="50" customWidth="1"/>
    <col min="26" max="26" width="31" style="50" customWidth="1"/>
    <col min="27" max="27" width="23.453125" style="50" customWidth="1"/>
    <col min="28" max="28" width="27" style="50" customWidth="1"/>
    <col min="29" max="29" width="66.54296875" style="50" customWidth="1"/>
    <col min="30" max="30" width="38.54296875" style="50" customWidth="1"/>
    <col min="31" max="16384" width="8.7265625" style="50"/>
  </cols>
  <sheetData>
    <row r="1" spans="1:52" s="106" customFormat="1" ht="22.5" customHeight="1">
      <c r="A1" s="105" t="s">
        <v>270</v>
      </c>
      <c r="B1" s="105"/>
      <c r="E1" s="51" t="s">
        <v>135</v>
      </c>
      <c r="F1" s="52" t="s">
        <v>136</v>
      </c>
      <c r="G1" s="51"/>
      <c r="H1" s="51"/>
      <c r="I1" s="52"/>
      <c r="W1" s="112"/>
    </row>
    <row r="3" spans="1:52" ht="29.25" customHeight="1">
      <c r="A3" s="53" t="s">
        <v>2</v>
      </c>
      <c r="B3" s="53"/>
      <c r="C3" s="649"/>
      <c r="D3" s="649"/>
      <c r="E3" s="650"/>
      <c r="F3" s="54"/>
      <c r="G3" s="54"/>
      <c r="H3" s="54"/>
      <c r="I3" s="54"/>
      <c r="J3" s="54"/>
      <c r="K3" s="54"/>
      <c r="L3" s="54"/>
      <c r="M3" s="54"/>
      <c r="N3" s="54"/>
      <c r="O3" s="54"/>
      <c r="P3" s="53"/>
      <c r="Q3" s="54"/>
      <c r="R3" s="54"/>
      <c r="S3" s="54"/>
      <c r="T3" s="54"/>
      <c r="U3" s="54"/>
      <c r="V3" s="53"/>
      <c r="W3" s="113"/>
      <c r="X3" s="55"/>
      <c r="Y3" s="55"/>
      <c r="Z3" s="55"/>
      <c r="AA3" s="55"/>
      <c r="AB3" s="55"/>
      <c r="AC3" s="55"/>
      <c r="AD3" s="53"/>
      <c r="AE3" s="53"/>
      <c r="AF3" s="53"/>
      <c r="AG3" s="53"/>
      <c r="AH3" s="53"/>
      <c r="AI3" s="53"/>
      <c r="AJ3" s="53"/>
      <c r="AK3" s="55"/>
      <c r="AL3" s="55"/>
      <c r="AM3" s="53"/>
      <c r="AV3" s="410"/>
      <c r="AW3" s="410"/>
      <c r="AX3" s="410"/>
      <c r="AY3" s="410"/>
      <c r="AZ3" s="410"/>
    </row>
    <row r="4" spans="1:52">
      <c r="X4" s="79"/>
      <c r="Y4" s="79"/>
      <c r="Z4" s="79"/>
    </row>
    <row r="5" spans="1:52" ht="58" customHeight="1">
      <c r="A5" s="151" t="s">
        <v>271</v>
      </c>
      <c r="B5" s="56" t="s">
        <v>138</v>
      </c>
      <c r="C5" s="138" t="s">
        <v>272</v>
      </c>
      <c r="D5" s="160"/>
      <c r="E5" s="651" t="s">
        <v>141</v>
      </c>
      <c r="F5" s="652"/>
      <c r="G5" s="652"/>
      <c r="H5" s="652"/>
      <c r="I5" s="652"/>
      <c r="J5" s="653"/>
      <c r="K5" s="651" t="s">
        <v>142</v>
      </c>
      <c r="L5" s="652"/>
      <c r="M5" s="652"/>
      <c r="N5" s="652"/>
      <c r="O5" s="652"/>
      <c r="P5" s="653"/>
      <c r="Q5" s="651" t="s">
        <v>143</v>
      </c>
      <c r="R5" s="652"/>
      <c r="S5" s="652"/>
      <c r="T5" s="652"/>
      <c r="U5" s="652"/>
      <c r="V5" s="653"/>
      <c r="W5" s="56" t="s">
        <v>144</v>
      </c>
      <c r="X5" s="81" t="s">
        <v>145</v>
      </c>
      <c r="Y5" s="81" t="s">
        <v>146</v>
      </c>
      <c r="Z5" s="81" t="s">
        <v>147</v>
      </c>
      <c r="AA5" s="81" t="s">
        <v>273</v>
      </c>
      <c r="AB5" s="81" t="s">
        <v>149</v>
      </c>
      <c r="AC5" s="144" t="s">
        <v>150</v>
      </c>
      <c r="AD5" s="56" t="s">
        <v>11</v>
      </c>
    </row>
    <row r="6" spans="1:52" s="148" customFormat="1" ht="139.5" customHeight="1">
      <c r="A6" s="654" t="s">
        <v>274</v>
      </c>
      <c r="B6" s="655"/>
      <c r="C6" s="656"/>
      <c r="D6" s="150"/>
      <c r="E6" s="149" t="s">
        <v>155</v>
      </c>
      <c r="F6" s="149" t="s">
        <v>156</v>
      </c>
      <c r="G6" s="149" t="s">
        <v>157</v>
      </c>
      <c r="H6" s="149" t="s">
        <v>158</v>
      </c>
      <c r="I6" s="149" t="s">
        <v>159</v>
      </c>
      <c r="J6" s="149" t="s">
        <v>160</v>
      </c>
      <c r="K6" s="149" t="s">
        <v>155</v>
      </c>
      <c r="L6" s="149" t="s">
        <v>161</v>
      </c>
      <c r="M6" s="149" t="s">
        <v>162</v>
      </c>
      <c r="N6" s="149" t="s">
        <v>162</v>
      </c>
      <c r="O6" s="149" t="s">
        <v>159</v>
      </c>
      <c r="P6" s="149" t="s">
        <v>160</v>
      </c>
      <c r="Q6" s="149" t="s">
        <v>155</v>
      </c>
      <c r="R6" s="149" t="s">
        <v>156</v>
      </c>
      <c r="S6" s="149" t="s">
        <v>161</v>
      </c>
      <c r="T6" s="149" t="s">
        <v>162</v>
      </c>
      <c r="U6" s="149" t="s">
        <v>159</v>
      </c>
      <c r="V6" s="149" t="s">
        <v>160</v>
      </c>
      <c r="W6" s="149" t="s">
        <v>163</v>
      </c>
      <c r="X6" s="654" t="s">
        <v>164</v>
      </c>
      <c r="Y6" s="655"/>
      <c r="Z6" s="655"/>
      <c r="AA6" s="656"/>
      <c r="AB6" s="150" t="s">
        <v>165</v>
      </c>
      <c r="AC6" s="150" t="s">
        <v>275</v>
      </c>
      <c r="AD6" s="149" t="s">
        <v>276</v>
      </c>
    </row>
    <row r="7" spans="1:52" s="148" customFormat="1" ht="22.5" customHeight="1">
      <c r="A7" s="657" t="s">
        <v>168</v>
      </c>
      <c r="B7" s="658"/>
      <c r="C7" s="658"/>
      <c r="D7" s="658"/>
      <c r="E7" s="658"/>
      <c r="F7" s="658"/>
      <c r="G7" s="658"/>
      <c r="H7" s="658"/>
      <c r="I7" s="658"/>
      <c r="J7" s="658"/>
      <c r="K7" s="658"/>
      <c r="L7" s="658"/>
      <c r="M7" s="658"/>
      <c r="N7" s="658"/>
      <c r="O7" s="658"/>
      <c r="P7" s="658"/>
      <c r="Q7" s="658"/>
      <c r="R7" s="658"/>
      <c r="S7" s="658"/>
      <c r="T7" s="658"/>
      <c r="U7" s="658"/>
      <c r="V7" s="658"/>
      <c r="W7" s="658"/>
      <c r="X7" s="658"/>
      <c r="Y7" s="658"/>
      <c r="Z7" s="658"/>
      <c r="AA7" s="658"/>
      <c r="AB7" s="658"/>
      <c r="AC7" s="658"/>
      <c r="AD7" s="659"/>
    </row>
    <row r="8" spans="1:52" s="152" customFormat="1" ht="65.150000000000006" customHeight="1">
      <c r="A8" s="117" t="s">
        <v>169</v>
      </c>
      <c r="B8" s="117" t="s">
        <v>170</v>
      </c>
      <c r="C8" s="118" t="s">
        <v>277</v>
      </c>
      <c r="D8" s="118"/>
      <c r="E8" s="119" t="s">
        <v>173</v>
      </c>
      <c r="F8" s="119" t="s">
        <v>174</v>
      </c>
      <c r="G8" s="119" t="s">
        <v>175</v>
      </c>
      <c r="H8" s="130" t="s">
        <v>176</v>
      </c>
      <c r="I8" s="120">
        <v>123800</v>
      </c>
      <c r="J8" s="121" t="s">
        <v>177</v>
      </c>
      <c r="K8" s="119" t="s">
        <v>178</v>
      </c>
      <c r="L8" s="119" t="s">
        <v>179</v>
      </c>
      <c r="M8" s="119" t="s">
        <v>180</v>
      </c>
      <c r="N8" s="130" t="s">
        <v>176</v>
      </c>
      <c r="O8" s="120">
        <v>135000</v>
      </c>
      <c r="P8" s="121" t="s">
        <v>181</v>
      </c>
      <c r="Q8" s="119" t="s">
        <v>182</v>
      </c>
      <c r="R8" s="119" t="s">
        <v>183</v>
      </c>
      <c r="S8" s="119" t="s">
        <v>184</v>
      </c>
      <c r="T8" s="130" t="s">
        <v>176</v>
      </c>
      <c r="U8" s="120">
        <v>143500</v>
      </c>
      <c r="V8" s="121" t="s">
        <v>185</v>
      </c>
      <c r="W8" s="120">
        <f>AVERAGE(I8,O8,U8)</f>
        <v>134100</v>
      </c>
      <c r="X8" s="122">
        <v>300</v>
      </c>
      <c r="Y8" s="122">
        <v>2000</v>
      </c>
      <c r="Z8" s="123" t="s">
        <v>186</v>
      </c>
      <c r="AA8" s="122" t="s">
        <v>109</v>
      </c>
      <c r="AB8" s="120">
        <f>SUM(W8:AA8)</f>
        <v>136400</v>
      </c>
      <c r="AC8" s="120" t="s">
        <v>187</v>
      </c>
      <c r="AD8" s="119"/>
    </row>
    <row r="9" spans="1:52">
      <c r="A9" s="57"/>
      <c r="B9" s="57"/>
      <c r="C9" s="111"/>
      <c r="D9" s="111"/>
      <c r="E9" s="57"/>
      <c r="F9" s="57"/>
      <c r="G9" s="57"/>
      <c r="H9" s="57"/>
      <c r="I9" s="58"/>
      <c r="J9" s="110"/>
      <c r="K9" s="57"/>
      <c r="L9" s="57"/>
      <c r="M9" s="57"/>
      <c r="N9" s="57"/>
      <c r="O9" s="58"/>
      <c r="P9" s="62"/>
      <c r="Q9" s="57"/>
      <c r="R9" s="57"/>
      <c r="S9" s="57"/>
      <c r="T9" s="57"/>
      <c r="U9" s="58"/>
      <c r="V9" s="62"/>
      <c r="W9" s="115" t="e">
        <f t="shared" ref="W9:W17" si="0">AVERAGE(I9,O9,U9)</f>
        <v>#DIV/0!</v>
      </c>
      <c r="X9" s="116"/>
      <c r="Y9" s="116"/>
      <c r="Z9" s="116"/>
      <c r="AA9" s="116"/>
      <c r="AB9" s="115" t="e">
        <f t="shared" ref="AB9:AB17" si="1">SUM(W9:AA9)</f>
        <v>#DIV/0!</v>
      </c>
      <c r="AC9" s="120"/>
      <c r="AD9" s="57"/>
    </row>
    <row r="10" spans="1:52">
      <c r="A10" s="57"/>
      <c r="B10" s="57"/>
      <c r="C10" s="111"/>
      <c r="D10" s="111"/>
      <c r="E10" s="57"/>
      <c r="F10" s="57"/>
      <c r="G10" s="57"/>
      <c r="H10" s="57"/>
      <c r="I10" s="58"/>
      <c r="J10" s="110"/>
      <c r="K10" s="57"/>
      <c r="L10" s="57"/>
      <c r="M10" s="57"/>
      <c r="N10" s="57"/>
      <c r="O10" s="58"/>
      <c r="P10" s="62"/>
      <c r="Q10" s="57"/>
      <c r="R10" s="57"/>
      <c r="S10" s="57"/>
      <c r="T10" s="57"/>
      <c r="U10" s="58"/>
      <c r="V10" s="62"/>
      <c r="W10" s="115" t="e">
        <f t="shared" si="0"/>
        <v>#DIV/0!</v>
      </c>
      <c r="X10" s="116"/>
      <c r="Y10" s="116"/>
      <c r="Z10" s="116"/>
      <c r="AA10" s="116"/>
      <c r="AB10" s="115" t="e">
        <f t="shared" si="1"/>
        <v>#DIV/0!</v>
      </c>
      <c r="AC10" s="120"/>
      <c r="AD10" s="57"/>
    </row>
    <row r="11" spans="1:52">
      <c r="A11" s="57"/>
      <c r="B11" s="57"/>
      <c r="C11" s="111"/>
      <c r="D11" s="111"/>
      <c r="E11" s="57"/>
      <c r="F11" s="57"/>
      <c r="G11" s="57"/>
      <c r="H11" s="57"/>
      <c r="I11" s="58"/>
      <c r="J11" s="110"/>
      <c r="K11" s="57"/>
      <c r="L11" s="57"/>
      <c r="M11" s="57"/>
      <c r="N11" s="57"/>
      <c r="O11" s="58"/>
      <c r="P11" s="62"/>
      <c r="Q11" s="57"/>
      <c r="R11" s="57"/>
      <c r="S11" s="57"/>
      <c r="T11" s="57"/>
      <c r="U11" s="58"/>
      <c r="V11" s="62"/>
      <c r="W11" s="115" t="e">
        <f t="shared" si="0"/>
        <v>#DIV/0!</v>
      </c>
      <c r="X11" s="116"/>
      <c r="Y11" s="116"/>
      <c r="Z11" s="116"/>
      <c r="AA11" s="116"/>
      <c r="AB11" s="115" t="e">
        <f t="shared" si="1"/>
        <v>#DIV/0!</v>
      </c>
      <c r="AC11" s="120"/>
      <c r="AD11" s="57"/>
    </row>
    <row r="12" spans="1:52">
      <c r="A12" s="57"/>
      <c r="B12" s="57"/>
      <c r="C12" s="111"/>
      <c r="D12" s="111"/>
      <c r="E12" s="57"/>
      <c r="F12" s="57"/>
      <c r="G12" s="57"/>
      <c r="H12" s="57"/>
      <c r="I12" s="58"/>
      <c r="J12" s="110"/>
      <c r="K12" s="57"/>
      <c r="L12" s="57"/>
      <c r="M12" s="57"/>
      <c r="N12" s="57"/>
      <c r="O12" s="58"/>
      <c r="P12" s="62"/>
      <c r="Q12" s="57"/>
      <c r="R12" s="57"/>
      <c r="S12" s="57"/>
      <c r="T12" s="57"/>
      <c r="U12" s="58"/>
      <c r="V12" s="62"/>
      <c r="W12" s="115" t="e">
        <f t="shared" si="0"/>
        <v>#DIV/0!</v>
      </c>
      <c r="X12" s="116"/>
      <c r="Y12" s="116"/>
      <c r="Z12" s="116"/>
      <c r="AA12" s="116"/>
      <c r="AB12" s="115" t="e">
        <f t="shared" si="1"/>
        <v>#DIV/0!</v>
      </c>
      <c r="AC12" s="120"/>
      <c r="AD12" s="57"/>
    </row>
    <row r="13" spans="1:52">
      <c r="A13" s="57"/>
      <c r="B13" s="57"/>
      <c r="C13" s="111"/>
      <c r="D13" s="111"/>
      <c r="E13" s="57"/>
      <c r="F13" s="57"/>
      <c r="G13" s="57"/>
      <c r="H13" s="57"/>
      <c r="I13" s="58"/>
      <c r="J13" s="110"/>
      <c r="K13" s="57"/>
      <c r="L13" s="57"/>
      <c r="M13" s="57"/>
      <c r="N13" s="57"/>
      <c r="O13" s="58"/>
      <c r="P13" s="62"/>
      <c r="Q13" s="57"/>
      <c r="R13" s="57"/>
      <c r="S13" s="57"/>
      <c r="T13" s="57"/>
      <c r="U13" s="58"/>
      <c r="V13" s="62"/>
      <c r="W13" s="115" t="e">
        <f t="shared" si="0"/>
        <v>#DIV/0!</v>
      </c>
      <c r="X13" s="116"/>
      <c r="Y13" s="116"/>
      <c r="Z13" s="116"/>
      <c r="AA13" s="116"/>
      <c r="AB13" s="115" t="e">
        <f t="shared" si="1"/>
        <v>#DIV/0!</v>
      </c>
      <c r="AC13" s="120"/>
      <c r="AD13" s="57"/>
    </row>
    <row r="14" spans="1:52">
      <c r="A14" s="57"/>
      <c r="B14" s="57"/>
      <c r="C14" s="111"/>
      <c r="D14" s="111"/>
      <c r="E14" s="57"/>
      <c r="F14" s="57"/>
      <c r="G14" s="57"/>
      <c r="H14" s="57"/>
      <c r="I14" s="58"/>
      <c r="J14" s="110"/>
      <c r="K14" s="57"/>
      <c r="L14" s="57"/>
      <c r="M14" s="57"/>
      <c r="N14" s="57"/>
      <c r="O14" s="58"/>
      <c r="P14" s="62"/>
      <c r="Q14" s="57"/>
      <c r="R14" s="57"/>
      <c r="S14" s="57"/>
      <c r="T14" s="57"/>
      <c r="U14" s="58"/>
      <c r="V14" s="62"/>
      <c r="W14" s="115" t="e">
        <f t="shared" si="0"/>
        <v>#DIV/0!</v>
      </c>
      <c r="X14" s="116"/>
      <c r="Y14" s="116"/>
      <c r="Z14" s="116"/>
      <c r="AA14" s="116"/>
      <c r="AB14" s="115" t="e">
        <f t="shared" si="1"/>
        <v>#DIV/0!</v>
      </c>
      <c r="AC14" s="120"/>
      <c r="AD14" s="57"/>
    </row>
    <row r="15" spans="1:52">
      <c r="A15" s="57"/>
      <c r="B15" s="57"/>
      <c r="C15" s="111"/>
      <c r="D15" s="111"/>
      <c r="E15" s="57"/>
      <c r="F15" s="57"/>
      <c r="G15" s="57"/>
      <c r="H15" s="57"/>
      <c r="I15" s="58"/>
      <c r="J15" s="110"/>
      <c r="K15" s="57"/>
      <c r="L15" s="57"/>
      <c r="M15" s="57"/>
      <c r="N15" s="57"/>
      <c r="O15" s="58"/>
      <c r="P15" s="62"/>
      <c r="Q15" s="57"/>
      <c r="R15" s="57"/>
      <c r="S15" s="57"/>
      <c r="T15" s="57"/>
      <c r="U15" s="58"/>
      <c r="V15" s="62"/>
      <c r="W15" s="115" t="e">
        <f t="shared" si="0"/>
        <v>#DIV/0!</v>
      </c>
      <c r="X15" s="116"/>
      <c r="Y15" s="116"/>
      <c r="Z15" s="116"/>
      <c r="AA15" s="116"/>
      <c r="AB15" s="115" t="e">
        <f t="shared" si="1"/>
        <v>#DIV/0!</v>
      </c>
      <c r="AC15" s="120"/>
      <c r="AD15" s="57"/>
    </row>
    <row r="16" spans="1:52">
      <c r="A16" s="57"/>
      <c r="B16" s="57"/>
      <c r="C16" s="111"/>
      <c r="D16" s="111"/>
      <c r="E16" s="57"/>
      <c r="F16" s="57"/>
      <c r="G16" s="57"/>
      <c r="H16" s="57"/>
      <c r="I16" s="58"/>
      <c r="J16" s="110"/>
      <c r="K16" s="57"/>
      <c r="L16" s="57"/>
      <c r="M16" s="57"/>
      <c r="N16" s="57"/>
      <c r="O16" s="58"/>
      <c r="P16" s="62"/>
      <c r="Q16" s="57"/>
      <c r="R16" s="57"/>
      <c r="S16" s="57"/>
      <c r="T16" s="57"/>
      <c r="U16" s="58"/>
      <c r="V16" s="62"/>
      <c r="W16" s="115" t="e">
        <f t="shared" ref="W16" si="2">AVERAGE(I16,O16,U16)</f>
        <v>#DIV/0!</v>
      </c>
      <c r="X16" s="116"/>
      <c r="Y16" s="116"/>
      <c r="Z16" s="116"/>
      <c r="AA16" s="116"/>
      <c r="AB16" s="115" t="e">
        <f t="shared" ref="AB16" si="3">SUM(W16:AA16)</f>
        <v>#DIV/0!</v>
      </c>
      <c r="AC16" s="120"/>
      <c r="AD16" s="57"/>
    </row>
    <row r="17" spans="1:30">
      <c r="A17" s="57"/>
      <c r="B17" s="57"/>
      <c r="C17" s="111"/>
      <c r="D17" s="111"/>
      <c r="E17" s="57"/>
      <c r="F17" s="57"/>
      <c r="G17" s="57"/>
      <c r="H17" s="57"/>
      <c r="I17" s="58"/>
      <c r="J17" s="62"/>
      <c r="K17" s="57"/>
      <c r="L17" s="57"/>
      <c r="M17" s="57"/>
      <c r="N17" s="57"/>
      <c r="O17" s="58"/>
      <c r="P17" s="62"/>
      <c r="Q17" s="57"/>
      <c r="R17" s="57"/>
      <c r="S17" s="57"/>
      <c r="T17" s="57"/>
      <c r="U17" s="58"/>
      <c r="V17" s="62"/>
      <c r="W17" s="115" t="e">
        <f t="shared" si="0"/>
        <v>#DIV/0!</v>
      </c>
      <c r="X17" s="116"/>
      <c r="Y17" s="116"/>
      <c r="Z17" s="116"/>
      <c r="AA17" s="116"/>
      <c r="AB17" s="115" t="e">
        <f t="shared" si="1"/>
        <v>#DIV/0!</v>
      </c>
      <c r="AC17" s="120"/>
      <c r="AD17" s="57"/>
    </row>
    <row r="19" spans="1:30" s="156" customFormat="1" ht="15.5">
      <c r="A19" s="153" t="s">
        <v>202</v>
      </c>
      <c r="B19" s="153"/>
      <c r="C19" s="154"/>
      <c r="D19" s="154"/>
      <c r="E19" s="154"/>
      <c r="F19" s="154"/>
      <c r="G19" s="154"/>
      <c r="H19" s="154"/>
      <c r="I19" s="154"/>
      <c r="J19" s="154"/>
      <c r="K19" s="154"/>
      <c r="L19" s="154"/>
      <c r="M19" s="154"/>
      <c r="N19" s="154"/>
      <c r="O19" s="154"/>
      <c r="P19" s="154"/>
      <c r="Q19" s="154"/>
      <c r="R19" s="154"/>
      <c r="S19" s="154"/>
      <c r="T19" s="154"/>
      <c r="U19" s="154"/>
      <c r="V19" s="154"/>
      <c r="W19" s="155"/>
      <c r="X19" s="154"/>
      <c r="Y19" s="154"/>
      <c r="Z19" s="154"/>
      <c r="AA19" s="154"/>
      <c r="AB19" s="154"/>
      <c r="AC19" s="154"/>
    </row>
    <row r="21" spans="1:30" ht="16.5" customHeight="1">
      <c r="A21" s="55"/>
      <c r="B21" s="55"/>
      <c r="C21" s="55" t="s">
        <v>117</v>
      </c>
      <c r="D21" s="55"/>
      <c r="E21" s="55"/>
      <c r="F21" s="55"/>
      <c r="G21" s="55"/>
      <c r="H21" s="55"/>
      <c r="I21" s="59"/>
    </row>
    <row r="22" spans="1:30" ht="38.15" customHeight="1">
      <c r="A22" s="60" t="s">
        <v>203</v>
      </c>
      <c r="B22" s="60"/>
      <c r="C22" s="648" t="s">
        <v>204</v>
      </c>
      <c r="D22" s="648"/>
      <c r="E22" s="648"/>
      <c r="F22" s="648"/>
      <c r="G22" s="648"/>
      <c r="H22" s="648"/>
      <c r="I22" s="648"/>
      <c r="J22" s="648"/>
      <c r="K22" s="60"/>
      <c r="L22" s="60"/>
      <c r="M22" s="60"/>
      <c r="N22" s="60"/>
    </row>
    <row r="23" spans="1:30" ht="20.149999999999999" customHeight="1">
      <c r="A23" s="60" t="s">
        <v>205</v>
      </c>
      <c r="B23" s="60"/>
      <c r="C23" s="648" t="s">
        <v>204</v>
      </c>
      <c r="D23" s="648"/>
      <c r="E23" s="648"/>
      <c r="F23" s="648"/>
      <c r="G23" s="648"/>
      <c r="H23" s="648"/>
      <c r="I23" s="648"/>
      <c r="J23" s="648"/>
      <c r="K23" s="55"/>
      <c r="L23" s="55"/>
      <c r="M23" s="55"/>
      <c r="N23" s="55"/>
    </row>
    <row r="24" spans="1:30" ht="20.149999999999999" customHeight="1">
      <c r="A24" s="60" t="s">
        <v>206</v>
      </c>
      <c r="B24" s="60"/>
      <c r="C24" s="647" t="s">
        <v>207</v>
      </c>
      <c r="D24" s="647"/>
      <c r="E24" s="647"/>
      <c r="F24" s="647"/>
      <c r="G24" s="647"/>
      <c r="H24" s="647"/>
      <c r="I24" s="647"/>
      <c r="J24" s="647"/>
      <c r="K24" s="61"/>
      <c r="L24" s="61"/>
      <c r="M24" s="61"/>
      <c r="N24" s="61"/>
    </row>
    <row r="25" spans="1:30" ht="20.149999999999999" customHeight="1">
      <c r="A25" s="60" t="s">
        <v>208</v>
      </c>
      <c r="B25" s="60"/>
      <c r="C25" s="648" t="s">
        <v>204</v>
      </c>
      <c r="D25" s="648"/>
      <c r="E25" s="648"/>
      <c r="F25" s="648"/>
      <c r="G25" s="648"/>
      <c r="H25" s="648"/>
      <c r="I25" s="648"/>
      <c r="J25" s="648"/>
      <c r="K25" s="55"/>
      <c r="L25" s="55"/>
      <c r="M25" s="55"/>
      <c r="N25" s="55"/>
    </row>
  </sheetData>
  <mergeCells count="11">
    <mergeCell ref="C24:J24"/>
    <mergeCell ref="C25:J25"/>
    <mergeCell ref="C3:E3"/>
    <mergeCell ref="E5:J5"/>
    <mergeCell ref="X6:AA6"/>
    <mergeCell ref="K5:P5"/>
    <mergeCell ref="Q5:V5"/>
    <mergeCell ref="A6:C6"/>
    <mergeCell ref="C22:J22"/>
    <mergeCell ref="C23:J23"/>
    <mergeCell ref="A7:AD7"/>
  </mergeCells>
  <hyperlinks>
    <hyperlink ref="G8" r:id="rId1" xr:uid="{00000000-0004-0000-0300-000000000000}"/>
    <hyperlink ref="M8" r:id="rId2" xr:uid="{00000000-0004-0000-0300-000001000000}"/>
    <hyperlink ref="S8" r:id="rId3" xr:uid="{00000000-0004-0000-0300-000002000000}"/>
  </hyperlinks>
  <pageMargins left="0.2" right="0.2" top="0.75" bottom="0.75" header="0.3" footer="0.3"/>
  <pageSetup paperSize="122" scale="41" fitToWidth="2" fitToHeight="0" orientation="landscape" r:id="rId4"/>
  <legacyDrawing r:id="rId5"/>
  <extLst>
    <ext xmlns:x14="http://schemas.microsoft.com/office/spreadsheetml/2009/9/main" uri="{CCE6A557-97BC-4b89-ADB6-D9C93CAAB3DF}">
      <x14:dataValidations xmlns:xm="http://schemas.microsoft.com/office/excel/2006/main" count="2">
        <x14:dataValidation type="list" showInputMessage="1" xr:uid="{00000000-0002-0000-0300-000000000000}">
          <x14:formula1>
            <xm:f>Validation!$G$2:$G$11</xm:f>
          </x14:formula1>
          <xm:sqref>V8:V17 P8:P17 J8:J17</xm:sqref>
        </x14:dataValidation>
        <x14:dataValidation type="list" allowBlank="1" showInputMessage="1" showErrorMessage="1" xr:uid="{00000000-0002-0000-0300-000001000000}">
          <x14:formula1>
            <xm:f>Validation!$B$5:$B$11</xm:f>
          </x14:formula1>
          <xm:sqref>AC8:AC17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29"/>
  <sheetViews>
    <sheetView topLeftCell="A5" zoomScale="85" zoomScaleNormal="85" workbookViewId="0">
      <selection activeCell="H8" sqref="H8"/>
    </sheetView>
  </sheetViews>
  <sheetFormatPr defaultColWidth="8.7265625" defaultRowHeight="14"/>
  <cols>
    <col min="1" max="1" width="24.1796875" style="187" customWidth="1"/>
    <col min="2" max="2" width="28.54296875" style="187" customWidth="1"/>
    <col min="3" max="3" width="33.453125" style="187" customWidth="1"/>
    <col min="4" max="4" width="57.1796875" style="187" customWidth="1"/>
    <col min="5" max="6" width="24.81640625" style="187" customWidth="1"/>
    <col min="7" max="7" width="17.453125" style="187" customWidth="1"/>
    <col min="8" max="8" width="17.453125" style="182" customWidth="1"/>
    <col min="9" max="11" width="20.54296875" style="187" customWidth="1"/>
    <col min="12" max="12" width="19.26953125" style="187" customWidth="1"/>
    <col min="13" max="13" width="15.26953125" style="187" customWidth="1"/>
    <col min="14" max="14" width="31.54296875" style="187" customWidth="1"/>
    <col min="15" max="15" width="21.453125" style="187" customWidth="1"/>
    <col min="16" max="19" width="20.54296875" style="187" customWidth="1"/>
    <col min="20" max="20" width="16" style="187" customWidth="1"/>
    <col min="21" max="21" width="31.1796875" style="187" customWidth="1"/>
    <col min="22" max="22" width="21.453125" style="187" customWidth="1"/>
    <col min="23" max="26" width="20.54296875" style="187" customWidth="1"/>
    <col min="27" max="27" width="15.26953125" style="187" customWidth="1"/>
    <col min="28" max="28" width="31.81640625" style="187" customWidth="1"/>
    <col min="29" max="29" width="21.453125" style="187" customWidth="1"/>
    <col min="30" max="30" width="31.81640625" style="188" customWidth="1"/>
    <col min="31" max="31" width="20.54296875" style="187" customWidth="1"/>
    <col min="32" max="32" width="23.453125" style="187" customWidth="1"/>
    <col min="33" max="33" width="28.54296875" style="187" customWidth="1"/>
    <col min="34" max="34" width="28.26953125" style="187" customWidth="1"/>
    <col min="35" max="35" width="19.81640625" style="187" customWidth="1"/>
    <col min="36" max="36" width="38.54296875" style="187" customWidth="1"/>
    <col min="37" max="16384" width="8.7265625" style="187"/>
  </cols>
  <sheetData>
    <row r="1" spans="1:58" s="179" customFormat="1" ht="22.5" customHeight="1">
      <c r="A1" s="235" t="s">
        <v>134</v>
      </c>
      <c r="C1" s="180" t="s">
        <v>135</v>
      </c>
      <c r="D1" s="259" t="s">
        <v>278</v>
      </c>
      <c r="K1" s="180"/>
      <c r="L1" s="180"/>
      <c r="M1" s="201"/>
      <c r="AD1" s="182"/>
    </row>
    <row r="2" spans="1:58" ht="20.25" customHeight="1">
      <c r="A2" s="274"/>
    </row>
    <row r="3" spans="1:58" ht="39" customHeight="1">
      <c r="A3" s="183" t="s">
        <v>2</v>
      </c>
      <c r="B3" s="241"/>
      <c r="C3" s="241"/>
      <c r="D3" s="186"/>
      <c r="E3" s="241"/>
      <c r="F3" s="241"/>
      <c r="G3" s="275"/>
      <c r="H3" s="275"/>
      <c r="I3" s="184"/>
      <c r="J3" s="184"/>
      <c r="K3" s="184"/>
      <c r="L3" s="184"/>
      <c r="M3" s="184"/>
      <c r="N3" s="184"/>
      <c r="O3" s="184"/>
      <c r="P3" s="184"/>
      <c r="Q3" s="184"/>
      <c r="R3" s="184"/>
      <c r="S3" s="184"/>
      <c r="T3" s="184"/>
      <c r="U3" s="183"/>
      <c r="V3" s="184"/>
      <c r="W3" s="184"/>
      <c r="X3" s="184"/>
      <c r="Y3" s="184"/>
      <c r="Z3" s="184"/>
      <c r="AA3" s="184"/>
      <c r="AB3" s="183"/>
      <c r="AC3" s="184"/>
      <c r="AD3" s="185"/>
      <c r="AE3" s="186"/>
      <c r="AF3" s="186"/>
      <c r="AG3" s="186"/>
      <c r="AH3" s="186"/>
      <c r="AI3" s="186"/>
      <c r="AJ3" s="183"/>
      <c r="AK3" s="183"/>
      <c r="AL3" s="183"/>
      <c r="AM3" s="183"/>
      <c r="AN3" s="183"/>
      <c r="AO3" s="183"/>
      <c r="AP3" s="183"/>
      <c r="AQ3" s="186"/>
      <c r="AR3" s="186"/>
      <c r="AS3" s="183"/>
      <c r="BB3" s="228"/>
      <c r="BC3" s="228"/>
      <c r="BD3" s="228"/>
      <c r="BE3" s="228"/>
      <c r="BF3" s="228"/>
    </row>
    <row r="4" spans="1:58" ht="39" customHeight="1">
      <c r="A4" s="274" t="s">
        <v>279</v>
      </c>
      <c r="B4" s="275"/>
      <c r="C4" s="275"/>
      <c r="D4" s="186"/>
      <c r="E4" s="275"/>
      <c r="F4" s="275"/>
      <c r="G4" s="275"/>
      <c r="H4" s="275"/>
      <c r="I4" s="184"/>
      <c r="J4" s="184"/>
      <c r="K4" s="184"/>
      <c r="L4" s="184"/>
      <c r="M4" s="184"/>
      <c r="N4" s="184"/>
      <c r="O4" s="184"/>
      <c r="P4" s="184"/>
      <c r="Q4" s="184"/>
      <c r="R4" s="184"/>
      <c r="S4" s="184"/>
      <c r="T4" s="184"/>
      <c r="U4" s="183"/>
      <c r="V4" s="184"/>
      <c r="W4" s="184"/>
      <c r="X4" s="184"/>
      <c r="Y4" s="184"/>
      <c r="Z4" s="184"/>
      <c r="AA4" s="184"/>
      <c r="AB4" s="183"/>
      <c r="AC4" s="184"/>
      <c r="AD4" s="185"/>
      <c r="AE4" s="186"/>
      <c r="AF4" s="186"/>
      <c r="AG4" s="186"/>
      <c r="AH4" s="186"/>
      <c r="AI4" s="186"/>
      <c r="AJ4" s="183"/>
      <c r="AK4" s="183"/>
      <c r="AL4" s="183"/>
      <c r="AM4" s="183"/>
      <c r="AN4" s="183"/>
      <c r="AO4" s="183"/>
      <c r="AP4" s="183"/>
      <c r="AQ4" s="186"/>
      <c r="AR4" s="186"/>
      <c r="AS4" s="183"/>
      <c r="BB4" s="228"/>
      <c r="BC4" s="228"/>
      <c r="BD4" s="228"/>
      <c r="BE4" s="228"/>
      <c r="BF4" s="228"/>
    </row>
    <row r="5" spans="1:58" ht="48" customHeight="1" thickBot="1">
      <c r="A5" s="248"/>
      <c r="B5" s="248"/>
      <c r="C5" s="248"/>
      <c r="E5" s="248"/>
      <c r="F5" s="248"/>
      <c r="G5" s="248"/>
      <c r="H5" s="249"/>
      <c r="I5" s="248"/>
      <c r="AE5" s="189"/>
      <c r="AF5" s="189"/>
      <c r="AG5" s="189"/>
    </row>
    <row r="6" spans="1:58" ht="58" customHeight="1" thickTop="1">
      <c r="A6" s="660" t="s">
        <v>12</v>
      </c>
      <c r="B6" s="269" t="s">
        <v>140</v>
      </c>
      <c r="C6" s="244" t="s">
        <v>280</v>
      </c>
      <c r="D6" s="662" t="s">
        <v>150</v>
      </c>
      <c r="E6" s="270" t="s">
        <v>281</v>
      </c>
      <c r="F6" s="270"/>
      <c r="G6" s="270"/>
      <c r="H6" s="271"/>
      <c r="I6" s="246" t="s">
        <v>141</v>
      </c>
      <c r="J6" s="246"/>
      <c r="K6" s="246"/>
      <c r="L6" s="246"/>
      <c r="M6" s="246"/>
      <c r="N6" s="246"/>
      <c r="O6" s="247"/>
      <c r="P6" s="664" t="s">
        <v>142</v>
      </c>
      <c r="Q6" s="664"/>
      <c r="R6" s="664"/>
      <c r="S6" s="664"/>
      <c r="T6" s="664"/>
      <c r="U6" s="664"/>
      <c r="V6" s="665"/>
      <c r="W6" s="666" t="s">
        <v>143</v>
      </c>
      <c r="X6" s="664"/>
      <c r="Y6" s="664"/>
      <c r="Z6" s="664"/>
      <c r="AA6" s="664"/>
      <c r="AB6" s="664"/>
      <c r="AC6" s="665"/>
      <c r="AD6" s="229" t="s">
        <v>144</v>
      </c>
      <c r="AE6" s="230" t="s">
        <v>145</v>
      </c>
      <c r="AF6" s="230" t="s">
        <v>146</v>
      </c>
      <c r="AG6" s="230" t="s">
        <v>147</v>
      </c>
      <c r="AH6" s="230" t="s">
        <v>148</v>
      </c>
      <c r="AI6" s="229" t="s">
        <v>149</v>
      </c>
      <c r="AJ6" s="230" t="s">
        <v>11</v>
      </c>
    </row>
    <row r="7" spans="1:58" s="192" customFormat="1" ht="111" customHeight="1" thickBot="1">
      <c r="A7" s="661"/>
      <c r="B7" s="272"/>
      <c r="C7" s="245"/>
      <c r="D7" s="663"/>
      <c r="E7" s="295" t="s">
        <v>282</v>
      </c>
      <c r="F7" s="273" t="s">
        <v>283</v>
      </c>
      <c r="G7" s="273" t="s">
        <v>284</v>
      </c>
      <c r="H7" s="273" t="s">
        <v>285</v>
      </c>
      <c r="I7" s="236" t="s">
        <v>286</v>
      </c>
      <c r="J7" s="237" t="s">
        <v>287</v>
      </c>
      <c r="K7" s="237" t="s">
        <v>288</v>
      </c>
      <c r="L7" s="237" t="s">
        <v>289</v>
      </c>
      <c r="M7" s="254" t="s">
        <v>290</v>
      </c>
      <c r="N7" s="255" t="s">
        <v>291</v>
      </c>
      <c r="O7" s="257" t="s">
        <v>292</v>
      </c>
      <c r="P7" s="286" t="s">
        <v>293</v>
      </c>
      <c r="Q7" s="237" t="s">
        <v>287</v>
      </c>
      <c r="R7" s="237" t="s">
        <v>288</v>
      </c>
      <c r="S7" s="237" t="s">
        <v>289</v>
      </c>
      <c r="T7" s="237" t="s">
        <v>290</v>
      </c>
      <c r="U7" s="287" t="s">
        <v>291</v>
      </c>
      <c r="V7" s="288" t="s">
        <v>292</v>
      </c>
      <c r="W7" s="236" t="s">
        <v>294</v>
      </c>
      <c r="X7" s="237" t="s">
        <v>287</v>
      </c>
      <c r="Y7" s="237" t="s">
        <v>288</v>
      </c>
      <c r="Z7" s="237" t="s">
        <v>289</v>
      </c>
      <c r="AA7" s="237" t="s">
        <v>290</v>
      </c>
      <c r="AB7" s="255" t="s">
        <v>291</v>
      </c>
      <c r="AC7" s="256" t="s">
        <v>292</v>
      </c>
      <c r="AD7" s="291" t="s">
        <v>163</v>
      </c>
      <c r="AE7" s="667" t="s">
        <v>164</v>
      </c>
      <c r="AF7" s="668"/>
      <c r="AG7" s="668"/>
      <c r="AH7" s="669"/>
      <c r="AI7" s="258" t="s">
        <v>165</v>
      </c>
      <c r="AJ7" s="256" t="s">
        <v>295</v>
      </c>
    </row>
    <row r="8" spans="1:58" s="192" customFormat="1" ht="217.5" customHeight="1" thickTop="1" thickBot="1">
      <c r="A8" s="238" t="s">
        <v>151</v>
      </c>
      <c r="B8" s="238" t="s">
        <v>154</v>
      </c>
      <c r="C8" s="305" t="s">
        <v>296</v>
      </c>
      <c r="D8" s="304" t="s">
        <v>297</v>
      </c>
      <c r="E8" s="296" t="s">
        <v>298</v>
      </c>
      <c r="F8" s="239" t="s">
        <v>299</v>
      </c>
      <c r="G8" s="239" t="s">
        <v>300</v>
      </c>
      <c r="H8" s="239" t="s">
        <v>301</v>
      </c>
      <c r="I8" s="240" t="s">
        <v>302</v>
      </c>
      <c r="J8" s="240" t="s">
        <v>303</v>
      </c>
      <c r="K8" s="240"/>
      <c r="L8" s="240"/>
      <c r="M8" s="240" t="s">
        <v>304</v>
      </c>
      <c r="N8" s="253"/>
      <c r="O8" s="285" t="s">
        <v>305</v>
      </c>
      <c r="P8" s="289"/>
      <c r="Q8" s="240" t="s">
        <v>303</v>
      </c>
      <c r="R8" s="240"/>
      <c r="S8" s="240"/>
      <c r="T8" s="240" t="s">
        <v>304</v>
      </c>
      <c r="U8" s="290"/>
      <c r="V8" s="312" t="s">
        <v>305</v>
      </c>
      <c r="W8" s="289"/>
      <c r="X8" s="240" t="s">
        <v>303</v>
      </c>
      <c r="Y8" s="240"/>
      <c r="Z8" s="240"/>
      <c r="AA8" s="240" t="s">
        <v>304</v>
      </c>
      <c r="AB8" s="290"/>
      <c r="AC8" s="312" t="s">
        <v>305</v>
      </c>
      <c r="AD8" s="292" t="s">
        <v>306</v>
      </c>
      <c r="AE8" s="307"/>
      <c r="AF8" s="308" t="s">
        <v>307</v>
      </c>
      <c r="AG8" s="309"/>
      <c r="AH8" s="310" t="s">
        <v>308</v>
      </c>
      <c r="AI8" s="309"/>
      <c r="AJ8" s="311"/>
    </row>
    <row r="9" spans="1:58" s="190" customFormat="1" ht="22.5" customHeight="1" thickTop="1">
      <c r="A9" s="250" t="s">
        <v>168</v>
      </c>
      <c r="B9" s="251"/>
      <c r="C9" s="251"/>
      <c r="D9" s="300"/>
      <c r="E9" s="251"/>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2"/>
    </row>
    <row r="10" spans="1:58" s="190" customFormat="1" ht="42" customHeight="1">
      <c r="A10" s="260" t="s">
        <v>309</v>
      </c>
      <c r="B10" s="261"/>
      <c r="C10" s="261"/>
      <c r="D10" s="301"/>
      <c r="E10" s="261"/>
      <c r="F10" s="261"/>
      <c r="G10" s="261"/>
      <c r="H10" s="261"/>
      <c r="I10" s="261"/>
      <c r="J10" s="261"/>
      <c r="K10" s="261"/>
      <c r="L10" s="261"/>
      <c r="M10" s="261"/>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3"/>
    </row>
    <row r="11" spans="1:58" s="191" customFormat="1" ht="95.25" customHeight="1">
      <c r="A11" s="278" t="s">
        <v>169</v>
      </c>
      <c r="B11" s="293" t="s">
        <v>310</v>
      </c>
      <c r="C11" s="276" t="s">
        <v>311</v>
      </c>
      <c r="D11" s="302" t="s">
        <v>187</v>
      </c>
      <c r="E11" s="297" t="s">
        <v>312</v>
      </c>
      <c r="F11" s="276" t="s">
        <v>313</v>
      </c>
      <c r="G11" s="281">
        <v>20</v>
      </c>
      <c r="H11" s="281" t="s">
        <v>314</v>
      </c>
      <c r="I11" s="282" t="s">
        <v>173</v>
      </c>
      <c r="J11" s="283" t="s">
        <v>315</v>
      </c>
      <c r="K11" s="282"/>
      <c r="L11" s="283"/>
      <c r="M11" s="284">
        <v>123800</v>
      </c>
      <c r="N11" s="220" t="s">
        <v>177</v>
      </c>
      <c r="O11" s="231">
        <v>45690</v>
      </c>
      <c r="P11" s="218" t="s">
        <v>178</v>
      </c>
      <c r="Q11" s="218" t="s">
        <v>179</v>
      </c>
      <c r="R11" s="218" t="s">
        <v>180</v>
      </c>
      <c r="S11" s="219" t="s">
        <v>176</v>
      </c>
      <c r="T11" s="212">
        <v>135000</v>
      </c>
      <c r="U11" s="220" t="s">
        <v>181</v>
      </c>
      <c r="V11" s="231">
        <v>45690</v>
      </c>
      <c r="W11" s="218" t="s">
        <v>182</v>
      </c>
      <c r="X11" s="218" t="s">
        <v>183</v>
      </c>
      <c r="Y11" s="218" t="s">
        <v>184</v>
      </c>
      <c r="Z11" s="219" t="s">
        <v>176</v>
      </c>
      <c r="AA11" s="212">
        <v>143500</v>
      </c>
      <c r="AB11" s="220" t="s">
        <v>185</v>
      </c>
      <c r="AC11" s="231">
        <v>45690</v>
      </c>
      <c r="AD11" s="284">
        <f t="shared" ref="AD11:AD21" si="0">IFERROR(AVERAGE(M11,T11,AA11),"")</f>
        <v>134100</v>
      </c>
      <c r="AE11" s="212">
        <v>300</v>
      </c>
      <c r="AF11" s="212">
        <v>2000</v>
      </c>
      <c r="AG11" s="221" t="s">
        <v>186</v>
      </c>
      <c r="AH11" s="212">
        <v>0</v>
      </c>
      <c r="AI11" s="212">
        <f>SUM(AD11:AH11)*0.15</f>
        <v>20460</v>
      </c>
      <c r="AJ11" s="203"/>
    </row>
    <row r="12" spans="1:58" s="179" customFormat="1" ht="70">
      <c r="A12" s="278" t="s">
        <v>169</v>
      </c>
      <c r="B12" s="293" t="s">
        <v>316</v>
      </c>
      <c r="C12" s="276" t="s">
        <v>317</v>
      </c>
      <c r="D12" s="303"/>
      <c r="E12" s="297" t="s">
        <v>312</v>
      </c>
      <c r="F12" s="276" t="s">
        <v>313</v>
      </c>
      <c r="G12" s="278">
        <v>10</v>
      </c>
      <c r="H12" s="281" t="s">
        <v>314</v>
      </c>
      <c r="I12" s="282" t="s">
        <v>173</v>
      </c>
      <c r="J12" s="283" t="s">
        <v>315</v>
      </c>
      <c r="K12" s="282"/>
      <c r="L12" s="283"/>
      <c r="M12" s="284"/>
      <c r="N12" s="233" t="s">
        <v>181</v>
      </c>
      <c r="O12" s="234"/>
      <c r="P12" s="279"/>
      <c r="Q12" s="279"/>
      <c r="R12" s="279"/>
      <c r="S12" s="279"/>
      <c r="T12" s="280"/>
      <c r="U12" s="233"/>
      <c r="V12" s="234"/>
      <c r="W12" s="279"/>
      <c r="X12" s="279"/>
      <c r="Y12" s="279"/>
      <c r="Z12" s="279"/>
      <c r="AA12" s="280"/>
      <c r="AB12" s="233"/>
      <c r="AC12" s="234"/>
      <c r="AD12" s="211" t="str">
        <f t="shared" si="0"/>
        <v/>
      </c>
      <c r="AE12" s="211"/>
      <c r="AF12" s="211"/>
      <c r="AG12" s="211"/>
      <c r="AH12" s="211"/>
      <c r="AI12" s="211">
        <f t="shared" ref="AI12:AI21" si="1">SUM(AD12:AH12)</f>
        <v>0</v>
      </c>
      <c r="AJ12" s="279"/>
    </row>
    <row r="13" spans="1:58" s="179" customFormat="1" ht="74.25" customHeight="1">
      <c r="A13" s="278" t="s">
        <v>169</v>
      </c>
      <c r="B13" s="293" t="s">
        <v>318</v>
      </c>
      <c r="C13" s="276" t="s">
        <v>319</v>
      </c>
      <c r="D13" s="303"/>
      <c r="E13" s="297" t="s">
        <v>312</v>
      </c>
      <c r="F13" s="276" t="s">
        <v>313</v>
      </c>
      <c r="G13" s="278">
        <v>5</v>
      </c>
      <c r="H13" s="281" t="s">
        <v>314</v>
      </c>
      <c r="I13" s="282" t="s">
        <v>173</v>
      </c>
      <c r="J13" s="283" t="s">
        <v>315</v>
      </c>
      <c r="K13" s="282"/>
      <c r="L13" s="283"/>
      <c r="M13" s="284"/>
      <c r="N13" s="233" t="s">
        <v>191</v>
      </c>
      <c r="O13" s="234"/>
      <c r="P13" s="279"/>
      <c r="Q13" s="279"/>
      <c r="R13" s="279"/>
      <c r="S13" s="279"/>
      <c r="T13" s="280"/>
      <c r="U13" s="233"/>
      <c r="V13" s="234"/>
      <c r="W13" s="279"/>
      <c r="X13" s="279"/>
      <c r="Y13" s="279"/>
      <c r="Z13" s="279"/>
      <c r="AA13" s="280"/>
      <c r="AB13" s="233"/>
      <c r="AC13" s="234"/>
      <c r="AD13" s="211" t="str">
        <f t="shared" si="0"/>
        <v/>
      </c>
      <c r="AE13" s="211"/>
      <c r="AF13" s="211"/>
      <c r="AG13" s="211"/>
      <c r="AH13" s="211"/>
      <c r="AI13" s="211">
        <f t="shared" si="1"/>
        <v>0</v>
      </c>
      <c r="AJ13" s="279"/>
      <c r="AM13" s="182"/>
    </row>
    <row r="14" spans="1:58" ht="56">
      <c r="A14" s="264" t="s">
        <v>320</v>
      </c>
      <c r="B14" s="277"/>
      <c r="C14" s="306"/>
      <c r="D14" s="303"/>
      <c r="E14" s="298"/>
      <c r="F14" s="265"/>
      <c r="G14" s="265"/>
      <c r="H14" s="266"/>
      <c r="I14" s="267"/>
      <c r="J14" s="267"/>
      <c r="K14" s="267"/>
      <c r="L14" s="267"/>
      <c r="M14" s="268"/>
      <c r="N14" s="233" t="s">
        <v>189</v>
      </c>
      <c r="O14" s="234"/>
      <c r="P14" s="205"/>
      <c r="Q14" s="205"/>
      <c r="R14" s="205"/>
      <c r="S14" s="205"/>
      <c r="T14" s="207"/>
      <c r="U14" s="233"/>
      <c r="V14" s="234"/>
      <c r="W14" s="205"/>
      <c r="X14" s="205"/>
      <c r="Y14" s="205"/>
      <c r="Z14" s="205"/>
      <c r="AA14" s="207"/>
      <c r="AB14" s="233"/>
      <c r="AC14" s="234"/>
      <c r="AD14" s="211" t="str">
        <f t="shared" si="0"/>
        <v/>
      </c>
      <c r="AE14" s="211"/>
      <c r="AF14" s="211"/>
      <c r="AG14" s="211"/>
      <c r="AH14" s="211"/>
      <c r="AI14" s="211">
        <f t="shared" si="1"/>
        <v>0</v>
      </c>
      <c r="AJ14" s="205"/>
    </row>
    <row r="15" spans="1:58" ht="47.25" customHeight="1">
      <c r="A15" s="205"/>
      <c r="B15" s="294"/>
      <c r="C15" s="206"/>
      <c r="D15" s="303"/>
      <c r="E15" s="299"/>
      <c r="F15" s="206"/>
      <c r="G15" s="206"/>
      <c r="H15" s="232"/>
      <c r="I15" s="205"/>
      <c r="J15" s="205"/>
      <c r="K15" s="205"/>
      <c r="L15" s="205"/>
      <c r="M15" s="207"/>
      <c r="N15" s="233" t="s">
        <v>185</v>
      </c>
      <c r="O15" s="234"/>
      <c r="P15" s="205"/>
      <c r="Q15" s="205"/>
      <c r="R15" s="205"/>
      <c r="S15" s="205"/>
      <c r="T15" s="207"/>
      <c r="U15" s="233"/>
      <c r="V15" s="234"/>
      <c r="W15" s="205"/>
      <c r="X15" s="205"/>
      <c r="Y15" s="205"/>
      <c r="Z15" s="205"/>
      <c r="AA15" s="207"/>
      <c r="AB15" s="233"/>
      <c r="AC15" s="234"/>
      <c r="AD15" s="211" t="str">
        <f t="shared" si="0"/>
        <v/>
      </c>
      <c r="AE15" s="211"/>
      <c r="AF15" s="211"/>
      <c r="AG15" s="211"/>
      <c r="AH15" s="211"/>
      <c r="AI15" s="211">
        <f t="shared" si="1"/>
        <v>0</v>
      </c>
      <c r="AJ15" s="205"/>
    </row>
    <row r="16" spans="1:58" ht="48" customHeight="1">
      <c r="A16" s="205"/>
      <c r="B16" s="294"/>
      <c r="C16" s="206"/>
      <c r="D16" s="303"/>
      <c r="E16" s="299"/>
      <c r="F16" s="206"/>
      <c r="G16" s="206"/>
      <c r="H16" s="232"/>
      <c r="I16" s="205"/>
      <c r="J16" s="205"/>
      <c r="K16" s="205"/>
      <c r="L16" s="205"/>
      <c r="M16" s="207"/>
      <c r="N16" s="233" t="s">
        <v>200</v>
      </c>
      <c r="O16" s="234"/>
      <c r="P16" s="205"/>
      <c r="Q16" s="205"/>
      <c r="R16" s="205"/>
      <c r="S16" s="205"/>
      <c r="T16" s="207"/>
      <c r="U16" s="233"/>
      <c r="V16" s="234"/>
      <c r="W16" s="205"/>
      <c r="X16" s="205"/>
      <c r="Y16" s="205"/>
      <c r="Z16" s="205"/>
      <c r="AA16" s="207"/>
      <c r="AB16" s="233"/>
      <c r="AC16" s="234"/>
      <c r="AD16" s="211" t="str">
        <f t="shared" si="0"/>
        <v/>
      </c>
      <c r="AE16" s="211"/>
      <c r="AF16" s="211"/>
      <c r="AG16" s="211"/>
      <c r="AH16" s="211"/>
      <c r="AI16" s="211">
        <f t="shared" si="1"/>
        <v>0</v>
      </c>
      <c r="AJ16" s="205"/>
    </row>
    <row r="17" spans="1:36">
      <c r="A17" s="205"/>
      <c r="B17" s="294"/>
      <c r="C17" s="206"/>
      <c r="D17" s="303"/>
      <c r="E17" s="299"/>
      <c r="F17" s="206"/>
      <c r="G17" s="206"/>
      <c r="H17" s="232"/>
      <c r="I17" s="205"/>
      <c r="J17" s="205"/>
      <c r="K17" s="205"/>
      <c r="L17" s="205"/>
      <c r="M17" s="207"/>
      <c r="N17" s="233"/>
      <c r="O17" s="234"/>
      <c r="P17" s="205"/>
      <c r="Q17" s="205"/>
      <c r="R17" s="205"/>
      <c r="S17" s="205"/>
      <c r="T17" s="207"/>
      <c r="U17" s="233"/>
      <c r="V17" s="234"/>
      <c r="W17" s="205"/>
      <c r="X17" s="205"/>
      <c r="Y17" s="205"/>
      <c r="Z17" s="205"/>
      <c r="AA17" s="207"/>
      <c r="AB17" s="233"/>
      <c r="AC17" s="234"/>
      <c r="AD17" s="211" t="str">
        <f t="shared" si="0"/>
        <v/>
      </c>
      <c r="AE17" s="211"/>
      <c r="AF17" s="211"/>
      <c r="AG17" s="211"/>
      <c r="AH17" s="211"/>
      <c r="AI17" s="211">
        <f t="shared" si="1"/>
        <v>0</v>
      </c>
      <c r="AJ17" s="205"/>
    </row>
    <row r="18" spans="1:36" ht="21" customHeight="1">
      <c r="A18" s="264" t="s">
        <v>321</v>
      </c>
      <c r="B18" s="265"/>
      <c r="C18" s="306"/>
      <c r="D18" s="303"/>
      <c r="E18" s="298"/>
      <c r="F18" s="265"/>
      <c r="G18" s="265"/>
      <c r="H18" s="266"/>
      <c r="I18" s="267"/>
      <c r="J18" s="267"/>
      <c r="K18" s="267"/>
      <c r="L18" s="267"/>
      <c r="M18" s="268"/>
      <c r="N18" s="233"/>
      <c r="O18" s="234"/>
      <c r="P18" s="205"/>
      <c r="Q18" s="205"/>
      <c r="R18" s="205"/>
      <c r="S18" s="205"/>
      <c r="T18" s="207"/>
      <c r="U18" s="233"/>
      <c r="V18" s="234"/>
      <c r="W18" s="205"/>
      <c r="X18" s="205"/>
      <c r="Y18" s="205"/>
      <c r="Z18" s="205"/>
      <c r="AA18" s="207"/>
      <c r="AB18" s="233"/>
      <c r="AC18" s="234"/>
      <c r="AD18" s="211" t="str">
        <f t="shared" si="0"/>
        <v/>
      </c>
      <c r="AE18" s="211"/>
      <c r="AF18" s="211"/>
      <c r="AG18" s="211"/>
      <c r="AH18" s="211"/>
      <c r="AI18" s="211">
        <f t="shared" si="1"/>
        <v>0</v>
      </c>
      <c r="AJ18" s="205"/>
    </row>
    <row r="19" spans="1:36">
      <c r="A19" s="205"/>
      <c r="B19" s="294"/>
      <c r="C19" s="206"/>
      <c r="D19" s="303"/>
      <c r="E19" s="299"/>
      <c r="F19" s="206"/>
      <c r="G19" s="206"/>
      <c r="H19" s="232"/>
      <c r="I19" s="205"/>
      <c r="J19" s="205"/>
      <c r="K19" s="205"/>
      <c r="L19" s="205"/>
      <c r="M19" s="207"/>
      <c r="N19" s="233"/>
      <c r="O19" s="234"/>
      <c r="P19" s="205"/>
      <c r="Q19" s="205"/>
      <c r="R19" s="205"/>
      <c r="S19" s="205"/>
      <c r="T19" s="207"/>
      <c r="U19" s="233"/>
      <c r="V19" s="234"/>
      <c r="W19" s="205"/>
      <c r="X19" s="205"/>
      <c r="Y19" s="205"/>
      <c r="Z19" s="205"/>
      <c r="AA19" s="207"/>
      <c r="AB19" s="233"/>
      <c r="AC19" s="234"/>
      <c r="AD19" s="211" t="str">
        <f t="shared" si="0"/>
        <v/>
      </c>
      <c r="AE19" s="211"/>
      <c r="AF19" s="211"/>
      <c r="AG19" s="211"/>
      <c r="AH19" s="211"/>
      <c r="AI19" s="211">
        <f t="shared" si="1"/>
        <v>0</v>
      </c>
      <c r="AJ19" s="205"/>
    </row>
    <row r="20" spans="1:36">
      <c r="A20" s="205"/>
      <c r="B20" s="294"/>
      <c r="C20" s="206"/>
      <c r="D20" s="303"/>
      <c r="E20" s="299"/>
      <c r="F20" s="206"/>
      <c r="G20" s="206"/>
      <c r="H20" s="232"/>
      <c r="I20" s="205"/>
      <c r="J20" s="205"/>
      <c r="K20" s="205"/>
      <c r="L20" s="205"/>
      <c r="M20" s="207"/>
      <c r="N20" s="233"/>
      <c r="O20" s="234"/>
      <c r="P20" s="205"/>
      <c r="Q20" s="205"/>
      <c r="R20" s="205"/>
      <c r="S20" s="205"/>
      <c r="T20" s="207"/>
      <c r="U20" s="233"/>
      <c r="V20" s="234"/>
      <c r="W20" s="205"/>
      <c r="X20" s="205"/>
      <c r="Y20" s="205"/>
      <c r="Z20" s="205"/>
      <c r="AA20" s="207"/>
      <c r="AB20" s="233"/>
      <c r="AC20" s="234"/>
      <c r="AD20" s="211" t="str">
        <f t="shared" si="0"/>
        <v/>
      </c>
      <c r="AE20" s="211"/>
      <c r="AF20" s="211"/>
      <c r="AG20" s="211"/>
      <c r="AH20" s="211"/>
      <c r="AI20" s="211">
        <f t="shared" si="1"/>
        <v>0</v>
      </c>
      <c r="AJ20" s="205"/>
    </row>
    <row r="21" spans="1:36">
      <c r="A21" s="205"/>
      <c r="B21" s="294"/>
      <c r="C21" s="206"/>
      <c r="D21" s="303"/>
      <c r="E21" s="299"/>
      <c r="F21" s="206"/>
      <c r="G21" s="206"/>
      <c r="H21" s="232"/>
      <c r="I21" s="205"/>
      <c r="J21" s="205"/>
      <c r="K21" s="205"/>
      <c r="L21" s="205"/>
      <c r="M21" s="207"/>
      <c r="N21" s="233"/>
      <c r="O21" s="234"/>
      <c r="P21" s="205"/>
      <c r="Q21" s="205"/>
      <c r="R21" s="205"/>
      <c r="S21" s="205"/>
      <c r="T21" s="207"/>
      <c r="U21" s="233"/>
      <c r="V21" s="234"/>
      <c r="W21" s="205"/>
      <c r="X21" s="205"/>
      <c r="Y21" s="205"/>
      <c r="Z21" s="205"/>
      <c r="AA21" s="207"/>
      <c r="AB21" s="233"/>
      <c r="AC21" s="234"/>
      <c r="AD21" s="211" t="str">
        <f t="shared" si="0"/>
        <v/>
      </c>
      <c r="AE21" s="211"/>
      <c r="AF21" s="211"/>
      <c r="AG21" s="211"/>
      <c r="AH21" s="211"/>
      <c r="AI21" s="211">
        <f t="shared" si="1"/>
        <v>0</v>
      </c>
      <c r="AJ21" s="205"/>
    </row>
    <row r="23" spans="1:36" s="191" customFormat="1" ht="28.5" customHeight="1">
      <c r="A23" s="213" t="s">
        <v>202</v>
      </c>
      <c r="B23" s="214"/>
      <c r="C23" s="214"/>
      <c r="D23" s="214"/>
      <c r="E23" s="214"/>
      <c r="F23" s="214"/>
      <c r="G23" s="214"/>
      <c r="H23" s="215"/>
      <c r="I23" s="214"/>
      <c r="J23" s="214"/>
      <c r="K23" s="214"/>
      <c r="L23" s="214"/>
      <c r="M23" s="214"/>
      <c r="N23" s="214"/>
      <c r="O23" s="214"/>
      <c r="P23" s="214"/>
      <c r="Q23" s="214"/>
      <c r="R23" s="214"/>
      <c r="S23" s="214"/>
      <c r="T23" s="214"/>
      <c r="U23" s="214"/>
      <c r="V23" s="214"/>
      <c r="W23" s="214"/>
      <c r="X23" s="214"/>
      <c r="Y23" s="214"/>
      <c r="Z23" s="214"/>
      <c r="AA23" s="214"/>
      <c r="AB23" s="214"/>
      <c r="AC23" s="214"/>
      <c r="AD23" s="215"/>
      <c r="AE23" s="214"/>
      <c r="AF23" s="214"/>
      <c r="AG23" s="214"/>
      <c r="AH23" s="214"/>
      <c r="AI23" s="214"/>
    </row>
    <row r="25" spans="1:36" ht="16.5" customHeight="1">
      <c r="A25" s="186"/>
      <c r="B25" s="186" t="s">
        <v>117</v>
      </c>
      <c r="C25" s="186"/>
      <c r="E25" s="186"/>
      <c r="F25" s="186"/>
      <c r="G25" s="186"/>
      <c r="H25" s="185"/>
      <c r="I25" s="186"/>
      <c r="J25" s="186"/>
      <c r="K25" s="186"/>
      <c r="L25" s="186"/>
      <c r="M25" s="192"/>
    </row>
    <row r="26" spans="1:36" ht="38.15" customHeight="1">
      <c r="A26" s="193" t="s">
        <v>203</v>
      </c>
      <c r="B26" s="242" t="s">
        <v>204</v>
      </c>
      <c r="C26" s="242"/>
      <c r="E26" s="242"/>
      <c r="F26" s="242"/>
      <c r="G26" s="242"/>
      <c r="H26" s="242"/>
      <c r="I26" s="242"/>
      <c r="J26" s="242"/>
      <c r="K26" s="242"/>
      <c r="L26" s="242"/>
      <c r="M26" s="242"/>
      <c r="N26" s="242"/>
      <c r="O26" s="242"/>
      <c r="P26" s="193"/>
      <c r="Q26" s="193"/>
      <c r="R26" s="193"/>
      <c r="S26" s="193"/>
    </row>
    <row r="27" spans="1:36" ht="20.149999999999999" customHeight="1">
      <c r="A27" s="193" t="s">
        <v>205</v>
      </c>
      <c r="B27" s="242" t="s">
        <v>204</v>
      </c>
      <c r="C27" s="242"/>
      <c r="E27" s="242"/>
      <c r="F27" s="242"/>
      <c r="G27" s="242"/>
      <c r="H27" s="242"/>
      <c r="I27" s="242"/>
      <c r="J27" s="242"/>
      <c r="K27" s="242"/>
      <c r="L27" s="242"/>
      <c r="M27" s="242"/>
      <c r="N27" s="242"/>
      <c r="O27" s="242"/>
      <c r="P27" s="186"/>
      <c r="Q27" s="186"/>
      <c r="R27" s="186"/>
      <c r="S27" s="186"/>
    </row>
    <row r="28" spans="1:36" ht="20.149999999999999" customHeight="1">
      <c r="A28" s="193" t="s">
        <v>206</v>
      </c>
      <c r="B28" s="243" t="s">
        <v>207</v>
      </c>
      <c r="C28" s="243"/>
      <c r="E28" s="243"/>
      <c r="F28" s="243"/>
      <c r="G28" s="243"/>
      <c r="H28" s="243"/>
      <c r="I28" s="243"/>
      <c r="J28" s="243"/>
      <c r="K28" s="243"/>
      <c r="L28" s="243"/>
      <c r="M28" s="243"/>
      <c r="N28" s="243"/>
      <c r="O28" s="243"/>
      <c r="P28" s="194"/>
      <c r="Q28" s="194"/>
      <c r="R28" s="194"/>
      <c r="S28" s="194"/>
    </row>
    <row r="29" spans="1:36" ht="20.149999999999999" customHeight="1">
      <c r="A29" s="193" t="s">
        <v>208</v>
      </c>
      <c r="B29" s="242" t="s">
        <v>204</v>
      </c>
      <c r="C29" s="242"/>
      <c r="E29" s="242"/>
      <c r="F29" s="242"/>
      <c r="G29" s="242"/>
      <c r="H29" s="242"/>
      <c r="I29" s="242"/>
      <c r="J29" s="242"/>
      <c r="K29" s="242"/>
      <c r="L29" s="242"/>
      <c r="M29" s="242"/>
      <c r="N29" s="242"/>
      <c r="O29" s="242"/>
      <c r="P29" s="186"/>
      <c r="Q29" s="186"/>
      <c r="R29" s="186"/>
      <c r="S29" s="186"/>
    </row>
  </sheetData>
  <mergeCells count="5">
    <mergeCell ref="A6:A7"/>
    <mergeCell ref="D6:D7"/>
    <mergeCell ref="P6:V6"/>
    <mergeCell ref="W6:AC6"/>
    <mergeCell ref="AE7:AH7"/>
  </mergeCells>
  <hyperlinks>
    <hyperlink ref="R11" r:id="rId1" xr:uid="{00000000-0004-0000-0400-000000000000}"/>
    <hyperlink ref="Y11" r:id="rId2" xr:uid="{00000000-0004-0000-0400-000001000000}"/>
  </hyperlinks>
  <pageMargins left="0.19685039370078741" right="0.19685039370078741" top="0.74803149606299213" bottom="0.74803149606299213" header="0.31496062992125984" footer="0.31496062992125984"/>
  <pageSetup paperSize="9" scale="35" fitToWidth="2" fitToHeight="0" orientation="landscape" cellComments="asDisplayed" r:id="rId3"/>
  <headerFooter>
    <oddFooter>&amp;C&amp;"Arial Black,Italic"&amp;48&amp;K00-013Note: This form is to be used only for the Automation of Procurement Reports project.</oddFooter>
  </headerFooter>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1001"/>
  <sheetViews>
    <sheetView showGridLines="0" view="pageBreakPreview" zoomScale="55" zoomScaleNormal="85" zoomScaleSheetLayoutView="55" workbookViewId="0">
      <selection activeCell="A12" sqref="A12"/>
    </sheetView>
  </sheetViews>
  <sheetFormatPr defaultColWidth="14.453125" defaultRowHeight="12.75" customHeight="1"/>
  <cols>
    <col min="1" max="1" width="37.453125" style="163" customWidth="1"/>
    <col min="2" max="2" width="30" style="163" customWidth="1"/>
    <col min="3" max="3" width="29.453125" style="177" customWidth="1"/>
    <col min="4" max="4" width="28.81640625" style="163" customWidth="1"/>
    <col min="5" max="5" width="19.81640625" style="163" customWidth="1"/>
    <col min="6" max="6" width="24.54296875" style="163" customWidth="1"/>
    <col min="7" max="7" width="19.81640625" style="163" customWidth="1"/>
    <col min="8" max="8" width="20" style="163" customWidth="1"/>
    <col min="9" max="9" width="27" style="413" customWidth="1"/>
    <col min="10" max="10" width="22" style="163" customWidth="1"/>
    <col min="11" max="11" width="29" style="163" customWidth="1"/>
    <col min="12" max="12" width="46.54296875" style="163" customWidth="1"/>
    <col min="13" max="16384" width="14.453125" style="163"/>
  </cols>
  <sheetData>
    <row r="1" spans="1:22" ht="12.5">
      <c r="I1" s="163"/>
    </row>
    <row r="2" spans="1:22" ht="12.5">
      <c r="I2" s="163"/>
    </row>
    <row r="3" spans="1:22" ht="1.5" customHeight="1">
      <c r="I3" s="163"/>
    </row>
    <row r="4" spans="1:22" ht="37.5" customHeight="1">
      <c r="A4" s="558" t="s">
        <v>322</v>
      </c>
      <c r="B4" s="558"/>
      <c r="C4" s="558"/>
      <c r="D4" s="558"/>
      <c r="E4" s="558"/>
      <c r="F4" s="558"/>
      <c r="G4" s="558"/>
      <c r="H4" s="558"/>
      <c r="I4" s="558"/>
      <c r="J4" s="558"/>
      <c r="K4" s="558"/>
      <c r="L4" s="558"/>
    </row>
    <row r="5" spans="1:22" ht="19.149999999999999" customHeight="1">
      <c r="A5" s="558" t="s">
        <v>323</v>
      </c>
      <c r="B5" s="558"/>
      <c r="C5" s="558"/>
      <c r="D5" s="558"/>
      <c r="E5" s="558"/>
      <c r="F5" s="558"/>
      <c r="G5" s="558"/>
      <c r="H5" s="558"/>
      <c r="I5" s="558"/>
      <c r="J5" s="558"/>
      <c r="K5" s="558"/>
      <c r="L5" s="558"/>
    </row>
    <row r="6" spans="1:22" ht="30" customHeight="1">
      <c r="A6" s="558"/>
      <c r="B6" s="558"/>
      <c r="C6" s="558"/>
      <c r="D6" s="558"/>
      <c r="E6" s="558"/>
      <c r="F6" s="558"/>
      <c r="G6" s="558"/>
      <c r="H6" s="558"/>
      <c r="I6" s="558"/>
      <c r="J6" s="558"/>
      <c r="K6" s="558"/>
      <c r="L6" s="558"/>
      <c r="M6" s="348"/>
      <c r="N6" s="348"/>
      <c r="O6" s="348"/>
      <c r="P6" s="348"/>
      <c r="Q6" s="348"/>
      <c r="R6" s="348"/>
      <c r="S6" s="348"/>
      <c r="T6" s="348"/>
      <c r="U6" s="348"/>
      <c r="V6" s="348"/>
    </row>
    <row r="7" spans="1:22" ht="30" customHeight="1">
      <c r="A7" s="417"/>
      <c r="C7" s="223"/>
      <c r="D7" s="223"/>
      <c r="E7" s="424"/>
      <c r="F7" s="458" t="s">
        <v>324</v>
      </c>
      <c r="G7" s="425"/>
      <c r="H7" s="426" t="s">
        <v>325</v>
      </c>
      <c r="I7" s="223"/>
      <c r="J7" s="223"/>
      <c r="K7" s="223"/>
      <c r="L7" s="223"/>
      <c r="M7" s="348"/>
      <c r="N7" s="348"/>
      <c r="O7" s="348"/>
      <c r="P7" s="348"/>
      <c r="Q7" s="348"/>
      <c r="R7" s="348"/>
      <c r="S7" s="348"/>
      <c r="T7" s="348"/>
      <c r="U7" s="348"/>
      <c r="V7" s="348"/>
    </row>
    <row r="8" spans="1:22" ht="30" customHeight="1">
      <c r="A8" s="417"/>
      <c r="C8" s="223"/>
      <c r="D8" s="223"/>
      <c r="E8" s="223"/>
      <c r="F8" s="223"/>
      <c r="G8" s="418"/>
      <c r="H8" s="223"/>
      <c r="I8" s="223"/>
      <c r="J8" s="223"/>
      <c r="K8" s="223"/>
      <c r="L8" s="223"/>
      <c r="M8" s="348"/>
      <c r="N8" s="348"/>
      <c r="O8" s="348"/>
      <c r="P8" s="348"/>
      <c r="Q8" s="348"/>
      <c r="R8" s="348"/>
      <c r="S8" s="348"/>
      <c r="T8" s="348"/>
      <c r="U8" s="348"/>
      <c r="V8" s="348"/>
    </row>
    <row r="9" spans="1:22" ht="20">
      <c r="A9" s="419"/>
      <c r="B9" s="419"/>
      <c r="C9" s="420"/>
      <c r="D9" s="333"/>
      <c r="E9" s="164"/>
      <c r="F9" s="164"/>
      <c r="G9" s="164"/>
      <c r="H9" s="164"/>
      <c r="I9" s="163"/>
      <c r="L9" s="164"/>
      <c r="R9" s="348"/>
      <c r="S9" s="348"/>
      <c r="T9" s="348"/>
      <c r="U9" s="348"/>
      <c r="V9" s="348"/>
    </row>
    <row r="10" spans="1:22" ht="22.9" customHeight="1">
      <c r="A10" s="421" t="s">
        <v>326</v>
      </c>
      <c r="C10" s="163"/>
      <c r="E10" s="166"/>
      <c r="F10" s="166"/>
      <c r="G10" s="166"/>
      <c r="H10" s="166"/>
      <c r="I10" s="163"/>
      <c r="N10" s="348"/>
      <c r="O10" s="348"/>
      <c r="P10" s="348"/>
      <c r="Q10" s="348"/>
      <c r="R10" s="348"/>
    </row>
    <row r="11" spans="1:22" ht="36" customHeight="1">
      <c r="A11" s="431" t="s">
        <v>327</v>
      </c>
      <c r="B11" s="431"/>
      <c r="C11" s="164"/>
      <c r="D11" s="333"/>
      <c r="E11" s="166"/>
      <c r="F11" s="166"/>
      <c r="G11" s="166"/>
      <c r="H11" s="166"/>
      <c r="I11" s="163"/>
      <c r="N11" s="348"/>
      <c r="O11" s="348"/>
      <c r="P11" s="348"/>
      <c r="Q11" s="348"/>
      <c r="R11" s="348"/>
    </row>
    <row r="12" spans="1:22" ht="26.5" customHeight="1">
      <c r="A12" s="468"/>
      <c r="B12" s="167"/>
      <c r="C12" s="164"/>
      <c r="D12" s="333"/>
      <c r="E12" s="166"/>
      <c r="F12" s="166"/>
      <c r="G12" s="166"/>
      <c r="H12" s="166"/>
      <c r="I12" s="163"/>
      <c r="N12" s="348"/>
      <c r="O12" s="348"/>
      <c r="P12" s="348"/>
      <c r="Q12" s="348"/>
      <c r="R12" s="348"/>
    </row>
    <row r="13" spans="1:22" ht="9.75" customHeight="1">
      <c r="A13" s="172"/>
      <c r="B13" s="172"/>
      <c r="C13" s="172"/>
      <c r="D13" s="172"/>
      <c r="E13" s="172"/>
      <c r="F13" s="172"/>
      <c r="G13" s="172"/>
      <c r="H13" s="172"/>
      <c r="I13" s="172"/>
      <c r="J13" s="422"/>
      <c r="K13" s="422"/>
      <c r="L13" s="170"/>
      <c r="M13" s="348"/>
      <c r="N13" s="348"/>
      <c r="O13" s="348"/>
      <c r="P13" s="348"/>
      <c r="Q13" s="348"/>
      <c r="R13" s="348"/>
      <c r="S13" s="348"/>
      <c r="T13" s="348"/>
      <c r="U13" s="348"/>
      <c r="V13" s="348"/>
    </row>
    <row r="14" spans="1:22" s="161" customFormat="1" ht="41.25" customHeight="1">
      <c r="A14" s="675" t="s">
        <v>328</v>
      </c>
      <c r="B14" s="676"/>
      <c r="C14" s="676"/>
      <c r="D14" s="676"/>
      <c r="E14" s="677"/>
      <c r="F14" s="672" t="s">
        <v>329</v>
      </c>
      <c r="G14" s="673"/>
      <c r="H14" s="674"/>
      <c r="I14" s="670" t="s">
        <v>330</v>
      </c>
      <c r="J14" s="671"/>
      <c r="K14" s="460" t="s">
        <v>331</v>
      </c>
      <c r="L14" s="461" t="s">
        <v>332</v>
      </c>
      <c r="M14" s="172"/>
      <c r="N14" s="172"/>
      <c r="O14" s="172"/>
      <c r="P14" s="172"/>
      <c r="Q14" s="172"/>
      <c r="R14" s="172"/>
      <c r="S14" s="172"/>
      <c r="T14" s="172"/>
      <c r="U14" s="172"/>
      <c r="V14" s="172"/>
    </row>
    <row r="15" spans="1:22" s="161" customFormat="1" ht="87" customHeight="1">
      <c r="A15" s="432" t="s">
        <v>333</v>
      </c>
      <c r="B15" s="433" t="s">
        <v>334</v>
      </c>
      <c r="C15" s="479" t="s">
        <v>335</v>
      </c>
      <c r="D15" s="434" t="s">
        <v>336</v>
      </c>
      <c r="E15" s="435" t="s">
        <v>337</v>
      </c>
      <c r="F15" s="435" t="s">
        <v>338</v>
      </c>
      <c r="G15" s="435" t="s">
        <v>339</v>
      </c>
      <c r="H15" s="435" t="s">
        <v>340</v>
      </c>
      <c r="I15" s="434" t="s">
        <v>341</v>
      </c>
      <c r="J15" s="436" t="s">
        <v>342</v>
      </c>
      <c r="K15" s="434"/>
      <c r="L15" s="459"/>
      <c r="M15" s="173"/>
      <c r="N15" s="173"/>
      <c r="O15" s="173"/>
      <c r="P15" s="173"/>
      <c r="Q15" s="173"/>
      <c r="R15" s="173"/>
      <c r="S15" s="173"/>
    </row>
    <row r="16" spans="1:22" s="161" customFormat="1" ht="23.25" customHeight="1">
      <c r="A16" s="437" t="s">
        <v>29</v>
      </c>
      <c r="B16" s="438" t="s">
        <v>30</v>
      </c>
      <c r="C16" s="438" t="s">
        <v>31</v>
      </c>
      <c r="D16" s="438" t="s">
        <v>32</v>
      </c>
      <c r="E16" s="438" t="s">
        <v>33</v>
      </c>
      <c r="F16" s="438" t="s">
        <v>34</v>
      </c>
      <c r="G16" s="438" t="s">
        <v>35</v>
      </c>
      <c r="H16" s="438" t="s">
        <v>36</v>
      </c>
      <c r="I16" s="438" t="s">
        <v>37</v>
      </c>
      <c r="J16" s="438" t="s">
        <v>38</v>
      </c>
      <c r="K16" s="438" t="s">
        <v>39</v>
      </c>
      <c r="L16" s="439" t="s">
        <v>40</v>
      </c>
      <c r="M16" s="173"/>
      <c r="N16" s="173"/>
      <c r="O16" s="173"/>
      <c r="P16" s="173"/>
      <c r="Q16" s="173"/>
      <c r="R16" s="173"/>
      <c r="S16" s="173"/>
    </row>
    <row r="17" spans="1:22" s="416" customFormat="1" ht="351" hidden="1" customHeight="1">
      <c r="A17" s="440" t="s">
        <v>343</v>
      </c>
      <c r="B17" s="441"/>
      <c r="C17" s="442" t="s">
        <v>344</v>
      </c>
      <c r="D17" s="442" t="s">
        <v>345</v>
      </c>
      <c r="E17" s="442" t="s">
        <v>346</v>
      </c>
      <c r="F17" s="442" t="s">
        <v>347</v>
      </c>
      <c r="G17" s="442" t="s">
        <v>348</v>
      </c>
      <c r="H17" s="442" t="s">
        <v>349</v>
      </c>
      <c r="I17" s="442" t="s">
        <v>350</v>
      </c>
      <c r="J17" s="442" t="s">
        <v>351</v>
      </c>
      <c r="K17" s="443"/>
      <c r="L17" s="444" t="s">
        <v>352</v>
      </c>
      <c r="M17" s="415"/>
      <c r="N17" s="415"/>
      <c r="O17" s="415"/>
      <c r="P17" s="415"/>
      <c r="Q17" s="415"/>
      <c r="R17" s="415"/>
      <c r="S17" s="415"/>
    </row>
    <row r="18" spans="1:22" s="416" customFormat="1" ht="67.5" customHeight="1">
      <c r="A18" s="463"/>
      <c r="B18" s="462"/>
      <c r="C18" s="442"/>
      <c r="D18" s="464"/>
      <c r="E18" s="464"/>
      <c r="F18" s="466"/>
      <c r="G18" s="466"/>
      <c r="H18" s="464"/>
      <c r="I18" s="464"/>
      <c r="J18" s="467"/>
      <c r="K18" s="464"/>
      <c r="L18" s="465"/>
      <c r="M18" s="415"/>
      <c r="N18" s="415"/>
      <c r="O18" s="415"/>
      <c r="P18" s="415"/>
      <c r="Q18" s="415"/>
      <c r="R18" s="415"/>
      <c r="S18" s="415"/>
    </row>
    <row r="19" spans="1:22" s="416" customFormat="1" ht="47.5" customHeight="1">
      <c r="A19" s="440"/>
      <c r="B19" s="441"/>
      <c r="C19" s="442"/>
      <c r="D19" s="442"/>
      <c r="E19" s="442"/>
      <c r="F19" s="442"/>
      <c r="G19" s="442"/>
      <c r="H19" s="442"/>
      <c r="I19" s="442"/>
      <c r="J19" s="442"/>
      <c r="K19" s="442"/>
      <c r="L19" s="444"/>
      <c r="M19" s="415"/>
      <c r="N19" s="415"/>
      <c r="O19" s="415"/>
      <c r="P19" s="415"/>
      <c r="Q19" s="415"/>
      <c r="R19" s="415"/>
      <c r="S19" s="415"/>
    </row>
    <row r="20" spans="1:22" s="416" customFormat="1" ht="47.5" customHeight="1">
      <c r="A20" s="440"/>
      <c r="B20" s="441"/>
      <c r="C20" s="442"/>
      <c r="D20" s="442"/>
      <c r="E20" s="442"/>
      <c r="F20" s="442"/>
      <c r="G20" s="442"/>
      <c r="H20" s="442"/>
      <c r="I20" s="442"/>
      <c r="J20" s="442"/>
      <c r="K20" s="442"/>
      <c r="L20" s="444"/>
      <c r="M20" s="415"/>
      <c r="N20" s="415"/>
      <c r="O20" s="415"/>
      <c r="P20" s="415"/>
      <c r="Q20" s="415"/>
      <c r="R20" s="415"/>
      <c r="S20" s="415"/>
    </row>
    <row r="21" spans="1:22" s="416" customFormat="1" ht="47.5" customHeight="1">
      <c r="A21" s="440"/>
      <c r="B21" s="441"/>
      <c r="C21" s="442"/>
      <c r="D21" s="442"/>
      <c r="E21" s="442"/>
      <c r="F21" s="442"/>
      <c r="G21" s="442"/>
      <c r="H21" s="442"/>
      <c r="I21" s="442"/>
      <c r="J21" s="442"/>
      <c r="K21" s="442"/>
      <c r="L21" s="444"/>
      <c r="M21" s="415"/>
      <c r="N21" s="415"/>
      <c r="O21" s="415"/>
      <c r="P21" s="415"/>
      <c r="Q21" s="415"/>
      <c r="R21" s="415"/>
      <c r="S21" s="415"/>
    </row>
    <row r="22" spans="1:22" s="416" customFormat="1" ht="47.5" customHeight="1">
      <c r="A22" s="445"/>
      <c r="B22" s="446"/>
      <c r="C22" s="447"/>
      <c r="D22" s="447"/>
      <c r="E22" s="447"/>
      <c r="F22" s="447"/>
      <c r="G22" s="447"/>
      <c r="H22" s="447"/>
      <c r="I22" s="447"/>
      <c r="J22" s="447"/>
      <c r="K22" s="447"/>
      <c r="L22" s="448"/>
      <c r="M22" s="415"/>
      <c r="N22" s="415"/>
      <c r="O22" s="415"/>
      <c r="P22" s="415"/>
      <c r="Q22" s="415"/>
      <c r="R22" s="415"/>
      <c r="S22" s="415"/>
    </row>
    <row r="23" spans="1:22" ht="30" customHeight="1">
      <c r="A23" s="170"/>
      <c r="B23" s="170"/>
      <c r="C23" s="161"/>
      <c r="D23" s="170"/>
      <c r="E23" s="161"/>
      <c r="F23" s="161"/>
      <c r="G23" s="161"/>
      <c r="H23" s="161"/>
      <c r="I23" s="427" t="s">
        <v>353</v>
      </c>
      <c r="J23" s="423"/>
      <c r="K23" s="161"/>
      <c r="L23" s="348"/>
      <c r="M23" s="348"/>
      <c r="N23" s="348"/>
      <c r="O23" s="348"/>
      <c r="P23" s="348"/>
      <c r="Q23" s="348"/>
      <c r="R23" s="348"/>
      <c r="S23" s="348"/>
      <c r="T23" s="348"/>
      <c r="U23" s="348"/>
      <c r="V23" s="348"/>
    </row>
    <row r="24" spans="1:22" ht="15.75" customHeight="1">
      <c r="A24" s="170"/>
      <c r="B24" s="170"/>
      <c r="C24" s="161"/>
      <c r="D24" s="170"/>
      <c r="E24" s="161"/>
      <c r="F24" s="161"/>
      <c r="G24" s="161"/>
      <c r="I24" s="163"/>
      <c r="J24" s="161"/>
      <c r="K24" s="161"/>
      <c r="L24" s="348"/>
      <c r="M24" s="348"/>
      <c r="N24" s="348"/>
      <c r="O24" s="348"/>
      <c r="P24" s="348"/>
      <c r="Q24" s="348"/>
      <c r="R24" s="348"/>
      <c r="S24" s="348"/>
      <c r="T24" s="348"/>
      <c r="U24" s="348"/>
      <c r="V24" s="348"/>
    </row>
    <row r="25" spans="1:22" ht="15.75" customHeight="1">
      <c r="A25" s="170"/>
      <c r="B25" s="170"/>
      <c r="C25" s="161"/>
      <c r="D25" s="170"/>
      <c r="E25" s="161"/>
      <c r="F25" s="161"/>
      <c r="G25" s="161"/>
      <c r="H25" s="161"/>
      <c r="I25" s="161"/>
      <c r="J25" s="161"/>
      <c r="K25" s="161"/>
      <c r="L25" s="348"/>
      <c r="M25" s="348"/>
      <c r="N25" s="348"/>
      <c r="O25" s="348"/>
      <c r="P25" s="348"/>
      <c r="Q25" s="348"/>
      <c r="R25" s="348"/>
      <c r="S25" s="348"/>
      <c r="T25" s="348"/>
      <c r="U25" s="348"/>
      <c r="V25" s="348"/>
    </row>
    <row r="26" spans="1:22" ht="15.75" customHeight="1">
      <c r="A26" s="170"/>
      <c r="B26" s="170"/>
      <c r="C26" s="161"/>
      <c r="D26" s="170"/>
      <c r="E26" s="161"/>
      <c r="F26" s="161"/>
      <c r="G26" s="161"/>
      <c r="H26" s="161"/>
      <c r="I26" s="161"/>
      <c r="J26" s="161"/>
      <c r="K26" s="161"/>
      <c r="L26" s="348"/>
      <c r="M26" s="348"/>
      <c r="N26" s="348"/>
      <c r="O26" s="348"/>
      <c r="P26" s="348"/>
      <c r="Q26" s="348"/>
      <c r="R26" s="348"/>
      <c r="S26" s="348"/>
      <c r="T26" s="348"/>
      <c r="U26" s="348"/>
      <c r="V26" s="348"/>
    </row>
    <row r="27" spans="1:22" ht="15.75" customHeight="1">
      <c r="A27" s="170"/>
      <c r="B27" s="170"/>
      <c r="C27" s="161"/>
      <c r="D27" s="170"/>
      <c r="E27" s="161"/>
      <c r="F27" s="161"/>
      <c r="G27" s="161"/>
      <c r="H27" s="161"/>
      <c r="I27" s="161"/>
      <c r="J27" s="161"/>
      <c r="K27" s="161"/>
      <c r="L27" s="348"/>
      <c r="M27" s="348"/>
      <c r="N27" s="348"/>
      <c r="O27" s="348"/>
      <c r="P27" s="348"/>
      <c r="Q27" s="348"/>
      <c r="R27" s="348"/>
      <c r="S27" s="348"/>
      <c r="T27" s="348"/>
      <c r="U27" s="348"/>
      <c r="V27" s="348"/>
    </row>
    <row r="28" spans="1:22" ht="15.5">
      <c r="A28" s="313"/>
      <c r="B28" s="449" t="s">
        <v>117</v>
      </c>
      <c r="C28" s="450"/>
      <c r="D28" s="451"/>
      <c r="E28" s="449" t="s">
        <v>354</v>
      </c>
      <c r="F28" s="449"/>
      <c r="G28" s="451"/>
      <c r="H28" s="451"/>
      <c r="I28" s="556"/>
      <c r="J28" s="556"/>
      <c r="K28" s="313"/>
      <c r="L28" s="313"/>
      <c r="M28" s="348"/>
      <c r="N28" s="348"/>
      <c r="O28" s="348"/>
      <c r="P28" s="348"/>
      <c r="Q28" s="348"/>
      <c r="R28" s="348"/>
      <c r="S28" s="348"/>
      <c r="T28" s="348"/>
      <c r="U28" s="348"/>
    </row>
    <row r="29" spans="1:22" s="227" customFormat="1" ht="55.5" customHeight="1">
      <c r="A29" s="315"/>
      <c r="B29" s="452"/>
      <c r="C29" s="453"/>
      <c r="D29" s="453"/>
      <c r="E29" s="452"/>
      <c r="F29" s="454"/>
      <c r="G29" s="453"/>
      <c r="H29" s="453"/>
      <c r="I29" s="549"/>
      <c r="J29" s="549"/>
      <c r="K29" s="380"/>
      <c r="L29" s="380"/>
      <c r="M29" s="348"/>
      <c r="N29" s="348"/>
      <c r="O29" s="348"/>
      <c r="P29" s="348"/>
      <c r="Q29" s="348"/>
      <c r="R29" s="348"/>
      <c r="S29" s="348"/>
      <c r="T29" s="348"/>
      <c r="U29" s="348"/>
    </row>
    <row r="30" spans="1:22" s="227" customFormat="1" ht="30" customHeight="1">
      <c r="A30" s="315"/>
      <c r="B30" s="455" t="s">
        <v>355</v>
      </c>
      <c r="C30" s="453"/>
      <c r="D30" s="453"/>
      <c r="E30" s="543" t="s">
        <v>355</v>
      </c>
      <c r="F30" s="543"/>
      <c r="G30" s="453"/>
      <c r="H30" s="453"/>
      <c r="I30" s="551"/>
      <c r="J30" s="551"/>
      <c r="K30" s="315"/>
      <c r="L30" s="315"/>
      <c r="M30" s="348"/>
      <c r="N30" s="348"/>
      <c r="O30" s="348"/>
      <c r="P30" s="348"/>
      <c r="Q30" s="348"/>
      <c r="R30" s="348"/>
      <c r="S30" s="348"/>
      <c r="T30" s="348"/>
      <c r="U30" s="348"/>
    </row>
    <row r="31" spans="1:22" s="227" customFormat="1" ht="15.5">
      <c r="A31" s="315"/>
      <c r="B31" s="456" t="s">
        <v>124</v>
      </c>
      <c r="C31" s="453"/>
      <c r="D31" s="453"/>
      <c r="E31" s="544" t="s">
        <v>124</v>
      </c>
      <c r="F31" s="544"/>
      <c r="G31" s="453"/>
      <c r="H31" s="453"/>
      <c r="I31" s="552"/>
      <c r="J31" s="552"/>
      <c r="K31" s="315"/>
      <c r="L31" s="315"/>
      <c r="M31" s="348"/>
      <c r="N31" s="348"/>
      <c r="O31" s="348"/>
      <c r="P31" s="348"/>
      <c r="Q31" s="348"/>
      <c r="R31" s="348"/>
      <c r="S31" s="348"/>
      <c r="T31" s="348"/>
      <c r="U31" s="348"/>
    </row>
    <row r="32" spans="1:22" s="227" customFormat="1" ht="29.25" customHeight="1">
      <c r="A32" s="318"/>
      <c r="B32" s="457" t="s">
        <v>356</v>
      </c>
      <c r="C32" s="453"/>
      <c r="D32" s="453"/>
      <c r="E32" s="546" t="s">
        <v>357</v>
      </c>
      <c r="F32" s="546"/>
      <c r="G32" s="453"/>
      <c r="H32" s="453"/>
      <c r="I32" s="553"/>
      <c r="J32" s="553"/>
      <c r="K32" s="381"/>
      <c r="L32" s="381"/>
      <c r="M32" s="348"/>
      <c r="N32" s="348"/>
      <c r="O32" s="348"/>
      <c r="P32" s="348"/>
      <c r="Q32" s="348"/>
      <c r="R32" s="348"/>
      <c r="S32" s="348"/>
      <c r="T32" s="348"/>
      <c r="U32" s="348"/>
    </row>
    <row r="33" spans="1:22" s="227" customFormat="1" ht="15.5">
      <c r="A33" s="315"/>
      <c r="B33" s="456"/>
      <c r="C33" s="453"/>
      <c r="D33" s="453"/>
      <c r="E33" s="456"/>
      <c r="F33" s="353"/>
      <c r="G33" s="453"/>
      <c r="H33" s="453"/>
      <c r="J33" s="428"/>
      <c r="K33" s="315"/>
      <c r="L33" s="315"/>
      <c r="M33" s="348"/>
      <c r="N33" s="348"/>
      <c r="O33" s="348"/>
      <c r="P33" s="348"/>
      <c r="Q33" s="348"/>
      <c r="R33" s="348"/>
      <c r="S33" s="348"/>
      <c r="T33" s="348"/>
      <c r="U33" s="348"/>
    </row>
    <row r="34" spans="1:22" ht="14">
      <c r="A34" s="348"/>
      <c r="B34" s="430" t="s">
        <v>358</v>
      </c>
      <c r="C34" s="450"/>
      <c r="D34" s="451"/>
      <c r="E34" s="547" t="s">
        <v>359</v>
      </c>
      <c r="F34" s="547"/>
      <c r="G34" s="451"/>
      <c r="H34" s="451"/>
      <c r="I34" s="548"/>
      <c r="J34" s="548"/>
      <c r="K34" s="348"/>
      <c r="L34" s="348"/>
      <c r="M34" s="348"/>
      <c r="N34" s="348"/>
      <c r="O34" s="348"/>
      <c r="P34" s="348"/>
      <c r="Q34" s="348"/>
      <c r="R34" s="348"/>
      <c r="S34" s="348"/>
      <c r="T34" s="348"/>
      <c r="U34" s="348"/>
      <c r="V34" s="348"/>
    </row>
    <row r="35" spans="1:22" ht="15.75" customHeight="1">
      <c r="A35" s="348"/>
      <c r="B35" s="430"/>
      <c r="C35" s="429"/>
      <c r="D35" s="430"/>
      <c r="E35" s="430"/>
      <c r="F35" s="430"/>
      <c r="G35" s="430"/>
      <c r="H35" s="430"/>
      <c r="I35" s="163"/>
      <c r="K35" s="348"/>
      <c r="L35" s="348"/>
      <c r="M35" s="348"/>
      <c r="N35" s="348"/>
      <c r="O35" s="348"/>
      <c r="P35" s="348"/>
      <c r="Q35" s="348"/>
      <c r="R35" s="348"/>
      <c r="S35" s="348"/>
      <c r="T35" s="348"/>
      <c r="U35" s="348"/>
      <c r="V35" s="348"/>
    </row>
    <row r="36" spans="1:22" ht="15.75" customHeight="1">
      <c r="A36" s="348"/>
      <c r="B36" s="348"/>
      <c r="C36" s="361"/>
      <c r="D36" s="348"/>
      <c r="E36" s="348"/>
      <c r="F36" s="348"/>
      <c r="G36" s="348"/>
      <c r="H36" s="348"/>
      <c r="I36" s="163"/>
      <c r="K36" s="348"/>
      <c r="L36" s="348"/>
      <c r="M36" s="348"/>
      <c r="N36" s="348"/>
      <c r="O36" s="348"/>
      <c r="P36" s="348"/>
      <c r="Q36" s="348"/>
      <c r="R36" s="348"/>
      <c r="S36" s="348"/>
      <c r="T36" s="348"/>
      <c r="U36" s="348"/>
      <c r="V36" s="348"/>
    </row>
    <row r="37" spans="1:22" ht="15.75" customHeight="1">
      <c r="A37" s="348"/>
      <c r="B37" s="348"/>
      <c r="C37" s="361"/>
      <c r="D37" s="348"/>
      <c r="E37" s="348"/>
      <c r="F37" s="348"/>
      <c r="G37" s="348"/>
      <c r="H37" s="348"/>
      <c r="I37" s="163"/>
      <c r="K37" s="348"/>
      <c r="L37" s="348"/>
      <c r="M37" s="348"/>
      <c r="N37" s="348"/>
      <c r="O37" s="348"/>
      <c r="P37" s="348"/>
      <c r="Q37" s="348"/>
      <c r="R37" s="348"/>
      <c r="S37" s="348"/>
      <c r="T37" s="348"/>
      <c r="U37" s="348"/>
      <c r="V37" s="348"/>
    </row>
    <row r="38" spans="1:22" ht="15.75" customHeight="1">
      <c r="A38" s="348"/>
      <c r="B38" s="348"/>
      <c r="C38" s="361"/>
      <c r="D38" s="348"/>
      <c r="E38" s="348"/>
      <c r="F38" s="348"/>
      <c r="G38" s="348"/>
      <c r="H38" s="348"/>
      <c r="I38" s="163"/>
      <c r="J38" s="348"/>
      <c r="K38" s="348"/>
      <c r="L38" s="348"/>
      <c r="M38" s="348"/>
      <c r="N38" s="348"/>
      <c r="O38" s="348"/>
      <c r="P38" s="348"/>
      <c r="Q38" s="348"/>
      <c r="R38" s="348"/>
      <c r="S38" s="348"/>
      <c r="T38" s="348"/>
      <c r="U38" s="348"/>
      <c r="V38" s="348"/>
    </row>
    <row r="39" spans="1:22" ht="15.75" customHeight="1">
      <c r="A39" s="348"/>
      <c r="B39" s="348"/>
      <c r="C39" s="361"/>
      <c r="D39" s="348"/>
      <c r="E39" s="348"/>
      <c r="F39" s="348"/>
      <c r="G39" s="348"/>
      <c r="H39" s="348"/>
      <c r="I39" s="163"/>
      <c r="J39" s="348"/>
      <c r="K39" s="348"/>
      <c r="L39" s="348"/>
      <c r="M39" s="348"/>
      <c r="N39" s="348"/>
      <c r="O39" s="348"/>
      <c r="P39" s="348"/>
      <c r="Q39" s="348"/>
      <c r="R39" s="348"/>
      <c r="S39" s="348"/>
      <c r="T39" s="348"/>
      <c r="U39" s="348"/>
      <c r="V39" s="348"/>
    </row>
    <row r="40" spans="1:22" ht="15.75" customHeight="1">
      <c r="A40" s="348"/>
      <c r="B40" s="348"/>
      <c r="C40" s="361"/>
      <c r="D40" s="348"/>
      <c r="E40" s="348"/>
      <c r="F40" s="348"/>
      <c r="G40" s="348"/>
      <c r="H40" s="348"/>
      <c r="I40" s="348"/>
      <c r="J40" s="348"/>
      <c r="K40" s="348"/>
      <c r="L40" s="348"/>
      <c r="M40" s="348"/>
      <c r="N40" s="348"/>
      <c r="O40" s="348"/>
      <c r="P40" s="348"/>
      <c r="Q40" s="348"/>
      <c r="R40" s="348"/>
      <c r="S40" s="348"/>
      <c r="T40" s="348"/>
      <c r="U40" s="348"/>
      <c r="V40" s="348"/>
    </row>
    <row r="41" spans="1:22" ht="15.75" customHeight="1">
      <c r="A41" s="348"/>
      <c r="B41" s="348"/>
      <c r="C41" s="361"/>
      <c r="D41" s="348"/>
      <c r="E41" s="348"/>
      <c r="F41" s="348"/>
      <c r="G41" s="348"/>
      <c r="H41" s="348"/>
      <c r="I41" s="348"/>
      <c r="J41" s="348"/>
      <c r="K41" s="348"/>
      <c r="L41" s="348"/>
      <c r="M41" s="348"/>
      <c r="N41" s="348"/>
      <c r="O41" s="348"/>
      <c r="P41" s="348"/>
      <c r="Q41" s="348"/>
      <c r="R41" s="348"/>
      <c r="S41" s="348"/>
      <c r="T41" s="348"/>
      <c r="U41" s="348"/>
      <c r="V41" s="348"/>
    </row>
    <row r="42" spans="1:22" ht="15.75" customHeight="1">
      <c r="A42" s="348"/>
      <c r="B42" s="348"/>
      <c r="C42" s="361"/>
      <c r="D42" s="348"/>
      <c r="E42" s="348"/>
      <c r="F42" s="348"/>
      <c r="G42" s="348"/>
      <c r="H42" s="348"/>
      <c r="I42" s="348"/>
      <c r="J42" s="348"/>
      <c r="K42" s="348"/>
      <c r="L42" s="348"/>
      <c r="M42" s="348"/>
      <c r="N42" s="348"/>
      <c r="O42" s="348"/>
      <c r="P42" s="348"/>
      <c r="Q42" s="348"/>
      <c r="R42" s="348"/>
      <c r="S42" s="348"/>
      <c r="T42" s="348"/>
      <c r="U42" s="348"/>
      <c r="V42" s="348"/>
    </row>
    <row r="43" spans="1:22" ht="15.75" customHeight="1">
      <c r="A43" s="348"/>
      <c r="B43" s="348"/>
      <c r="C43" s="361"/>
      <c r="D43" s="348"/>
      <c r="E43" s="348"/>
      <c r="F43" s="348"/>
      <c r="G43" s="348"/>
      <c r="H43" s="348"/>
      <c r="I43" s="348"/>
      <c r="J43" s="348"/>
      <c r="K43" s="348"/>
      <c r="L43" s="348"/>
      <c r="M43" s="348"/>
      <c r="N43" s="348"/>
      <c r="O43" s="348"/>
      <c r="P43" s="348"/>
      <c r="Q43" s="348"/>
      <c r="R43" s="348"/>
      <c r="S43" s="348"/>
      <c r="T43" s="348"/>
      <c r="U43" s="348"/>
      <c r="V43" s="348"/>
    </row>
    <row r="44" spans="1:22" ht="15.75" customHeight="1">
      <c r="A44" s="348"/>
      <c r="B44" s="348"/>
      <c r="C44" s="361"/>
      <c r="D44" s="348"/>
      <c r="E44" s="348"/>
      <c r="F44" s="348"/>
      <c r="G44" s="348"/>
      <c r="H44" s="348"/>
      <c r="I44" s="348"/>
      <c r="J44" s="348"/>
      <c r="K44" s="348"/>
      <c r="L44" s="348"/>
      <c r="M44" s="348"/>
      <c r="N44" s="348"/>
      <c r="O44" s="348"/>
      <c r="P44" s="348"/>
      <c r="Q44" s="348"/>
      <c r="R44" s="348"/>
      <c r="S44" s="348"/>
      <c r="T44" s="348"/>
      <c r="U44" s="348"/>
      <c r="V44" s="348"/>
    </row>
    <row r="45" spans="1:22" ht="15.75" customHeight="1">
      <c r="A45" s="348"/>
      <c r="B45" s="348"/>
      <c r="C45" s="361"/>
      <c r="D45" s="348"/>
      <c r="E45" s="348"/>
      <c r="F45" s="348"/>
      <c r="G45" s="348"/>
      <c r="H45" s="348"/>
      <c r="I45" s="348"/>
      <c r="J45" s="348"/>
      <c r="K45" s="348"/>
      <c r="L45" s="348"/>
      <c r="M45" s="348"/>
      <c r="N45" s="348"/>
      <c r="O45" s="348"/>
      <c r="P45" s="348"/>
      <c r="Q45" s="348"/>
      <c r="R45" s="348"/>
      <c r="S45" s="348"/>
      <c r="T45" s="348"/>
      <c r="U45" s="348"/>
      <c r="V45" s="348"/>
    </row>
    <row r="46" spans="1:22" ht="15.75" customHeight="1">
      <c r="A46" s="348"/>
      <c r="B46" s="348"/>
      <c r="C46" s="361"/>
      <c r="D46" s="348"/>
      <c r="E46" s="348"/>
      <c r="F46" s="348"/>
      <c r="G46" s="348"/>
      <c r="H46" s="348"/>
      <c r="I46" s="348"/>
      <c r="J46" s="348"/>
      <c r="K46" s="348"/>
      <c r="L46" s="348"/>
      <c r="M46" s="348"/>
      <c r="N46" s="348"/>
      <c r="O46" s="348"/>
      <c r="P46" s="348"/>
      <c r="Q46" s="348"/>
      <c r="R46" s="348"/>
      <c r="S46" s="348"/>
      <c r="T46" s="348"/>
      <c r="U46" s="348"/>
      <c r="V46" s="348"/>
    </row>
    <row r="47" spans="1:22" ht="15.75" customHeight="1">
      <c r="A47" s="348"/>
      <c r="B47" s="348"/>
      <c r="C47" s="361"/>
      <c r="D47" s="348"/>
      <c r="E47" s="348"/>
      <c r="F47" s="348"/>
      <c r="G47" s="348"/>
      <c r="H47" s="348"/>
      <c r="I47" s="348"/>
      <c r="J47" s="348"/>
      <c r="K47" s="348"/>
      <c r="L47" s="348"/>
      <c r="M47" s="348"/>
      <c r="N47" s="348"/>
      <c r="O47" s="348"/>
      <c r="P47" s="348"/>
      <c r="Q47" s="348"/>
      <c r="R47" s="348"/>
      <c r="S47" s="348"/>
      <c r="T47" s="348"/>
      <c r="U47" s="348"/>
      <c r="V47" s="348"/>
    </row>
    <row r="48" spans="1:22" ht="15.75" customHeight="1">
      <c r="A48" s="348"/>
      <c r="B48" s="348"/>
      <c r="C48" s="361"/>
      <c r="D48" s="348"/>
      <c r="E48" s="348"/>
      <c r="F48" s="348"/>
      <c r="G48" s="348"/>
      <c r="H48" s="348"/>
      <c r="I48" s="348"/>
      <c r="J48" s="348"/>
      <c r="K48" s="348"/>
      <c r="L48" s="348"/>
      <c r="M48" s="348"/>
      <c r="N48" s="348"/>
      <c r="O48" s="348"/>
      <c r="P48" s="348"/>
      <c r="Q48" s="348"/>
      <c r="R48" s="348"/>
      <c r="S48" s="348"/>
      <c r="T48" s="348"/>
      <c r="U48" s="348"/>
      <c r="V48" s="348"/>
    </row>
    <row r="49" spans="1:22" ht="15.75" customHeight="1">
      <c r="A49" s="348"/>
      <c r="B49" s="348"/>
      <c r="C49" s="361"/>
      <c r="D49" s="348"/>
      <c r="E49" s="348"/>
      <c r="F49" s="348"/>
      <c r="G49" s="348"/>
      <c r="H49" s="348"/>
      <c r="I49" s="348"/>
      <c r="J49" s="348"/>
      <c r="K49" s="348"/>
      <c r="L49" s="348"/>
      <c r="M49" s="348"/>
      <c r="N49" s="348"/>
      <c r="O49" s="348"/>
      <c r="P49" s="348"/>
      <c r="Q49" s="348"/>
      <c r="R49" s="348"/>
      <c r="S49" s="348"/>
      <c r="T49" s="348"/>
      <c r="U49" s="348"/>
      <c r="V49" s="348"/>
    </row>
    <row r="50" spans="1:22" ht="15.75" customHeight="1">
      <c r="A50" s="348"/>
      <c r="B50" s="348"/>
      <c r="C50" s="361"/>
      <c r="D50" s="348"/>
      <c r="E50" s="348"/>
      <c r="F50" s="348"/>
      <c r="G50" s="348"/>
      <c r="H50" s="348"/>
      <c r="I50" s="348"/>
      <c r="J50" s="348"/>
      <c r="K50" s="348"/>
      <c r="L50" s="348"/>
      <c r="M50" s="348"/>
      <c r="N50" s="348"/>
      <c r="O50" s="348"/>
      <c r="P50" s="348"/>
      <c r="Q50" s="348"/>
      <c r="R50" s="348"/>
      <c r="S50" s="348"/>
      <c r="T50" s="348"/>
      <c r="U50" s="348"/>
      <c r="V50" s="348"/>
    </row>
    <row r="51" spans="1:22" ht="15.75" customHeight="1">
      <c r="A51" s="348"/>
      <c r="B51" s="348"/>
      <c r="C51" s="361"/>
      <c r="D51" s="348"/>
      <c r="E51" s="348"/>
      <c r="F51" s="348"/>
      <c r="G51" s="348"/>
      <c r="H51" s="348"/>
      <c r="I51" s="348"/>
      <c r="J51" s="348"/>
      <c r="K51" s="348"/>
      <c r="L51" s="348"/>
      <c r="M51" s="348"/>
      <c r="N51" s="348"/>
      <c r="O51" s="348"/>
      <c r="P51" s="348"/>
      <c r="Q51" s="348"/>
      <c r="R51" s="348"/>
      <c r="S51" s="348"/>
      <c r="T51" s="348"/>
      <c r="U51" s="348"/>
      <c r="V51" s="348"/>
    </row>
    <row r="52" spans="1:22" ht="15.75" customHeight="1">
      <c r="A52" s="348"/>
      <c r="B52" s="348"/>
      <c r="C52" s="361"/>
      <c r="D52" s="348"/>
      <c r="E52" s="348"/>
      <c r="F52" s="348"/>
      <c r="G52" s="348"/>
      <c r="H52" s="348"/>
      <c r="I52" s="348"/>
      <c r="J52" s="348"/>
      <c r="K52" s="348"/>
      <c r="L52" s="348"/>
      <c r="M52" s="348"/>
      <c r="N52" s="348"/>
      <c r="O52" s="348"/>
      <c r="P52" s="348"/>
      <c r="Q52" s="348"/>
      <c r="R52" s="348"/>
      <c r="S52" s="348"/>
      <c r="T52" s="348"/>
      <c r="U52" s="348"/>
      <c r="V52" s="348"/>
    </row>
    <row r="53" spans="1:22" ht="15.75" customHeight="1">
      <c r="A53" s="348"/>
      <c r="B53" s="348"/>
      <c r="C53" s="361"/>
      <c r="D53" s="348"/>
      <c r="E53" s="348"/>
      <c r="F53" s="348"/>
      <c r="G53" s="348"/>
      <c r="H53" s="348"/>
      <c r="I53" s="348"/>
      <c r="J53" s="348"/>
      <c r="K53" s="348"/>
      <c r="L53" s="348"/>
      <c r="M53" s="348"/>
      <c r="N53" s="348"/>
      <c r="O53" s="348"/>
      <c r="P53" s="348"/>
      <c r="Q53" s="348"/>
      <c r="R53" s="348"/>
      <c r="S53" s="348"/>
      <c r="T53" s="348"/>
      <c r="U53" s="348"/>
      <c r="V53" s="348"/>
    </row>
    <row r="54" spans="1:22" ht="15.75" customHeight="1">
      <c r="A54" s="348"/>
      <c r="B54" s="348"/>
      <c r="C54" s="361"/>
      <c r="D54" s="348"/>
      <c r="E54" s="348"/>
      <c r="F54" s="348"/>
      <c r="G54" s="348"/>
      <c r="H54" s="348"/>
      <c r="I54" s="348"/>
      <c r="J54" s="348"/>
      <c r="K54" s="348"/>
      <c r="L54" s="348"/>
      <c r="M54" s="348"/>
      <c r="N54" s="348"/>
      <c r="O54" s="348"/>
      <c r="P54" s="348"/>
      <c r="Q54" s="348"/>
      <c r="R54" s="348"/>
      <c r="S54" s="348"/>
      <c r="T54" s="348"/>
      <c r="U54" s="348"/>
      <c r="V54" s="348"/>
    </row>
    <row r="55" spans="1:22" ht="15.75" customHeight="1">
      <c r="A55" s="348"/>
      <c r="B55" s="348"/>
      <c r="C55" s="361"/>
      <c r="D55" s="348"/>
      <c r="E55" s="348"/>
      <c r="F55" s="348"/>
      <c r="G55" s="348"/>
      <c r="H55" s="348"/>
      <c r="I55" s="348"/>
      <c r="J55" s="348"/>
      <c r="K55" s="348"/>
      <c r="L55" s="348"/>
      <c r="M55" s="348"/>
      <c r="N55" s="348"/>
      <c r="O55" s="348"/>
      <c r="P55" s="348"/>
      <c r="Q55" s="348"/>
      <c r="R55" s="348"/>
      <c r="S55" s="348"/>
      <c r="T55" s="348"/>
      <c r="U55" s="348"/>
      <c r="V55" s="348"/>
    </row>
    <row r="56" spans="1:22" ht="15.75" customHeight="1">
      <c r="A56" s="348"/>
      <c r="B56" s="348"/>
      <c r="C56" s="361"/>
      <c r="D56" s="348"/>
      <c r="E56" s="348"/>
      <c r="F56" s="348"/>
      <c r="G56" s="348"/>
      <c r="H56" s="348"/>
      <c r="I56" s="348"/>
      <c r="J56" s="348"/>
      <c r="K56" s="348"/>
      <c r="L56" s="348"/>
      <c r="M56" s="348"/>
      <c r="N56" s="348"/>
      <c r="O56" s="348"/>
      <c r="P56" s="348"/>
      <c r="Q56" s="348"/>
      <c r="R56" s="348"/>
      <c r="S56" s="348"/>
      <c r="T56" s="348"/>
      <c r="U56" s="348"/>
      <c r="V56" s="348"/>
    </row>
    <row r="57" spans="1:22" ht="15.75" customHeight="1">
      <c r="A57" s="348"/>
      <c r="B57" s="348"/>
      <c r="C57" s="361"/>
      <c r="D57" s="348"/>
      <c r="E57" s="348"/>
      <c r="F57" s="348"/>
      <c r="G57" s="348"/>
      <c r="H57" s="348"/>
      <c r="I57" s="348"/>
      <c r="J57" s="348"/>
      <c r="K57" s="348"/>
      <c r="L57" s="348"/>
      <c r="M57" s="348"/>
      <c r="N57" s="348"/>
      <c r="O57" s="348"/>
      <c r="P57" s="348"/>
      <c r="Q57" s="348"/>
      <c r="R57" s="348"/>
      <c r="S57" s="348"/>
      <c r="T57" s="348"/>
      <c r="U57" s="348"/>
      <c r="V57" s="348"/>
    </row>
    <row r="58" spans="1:22" ht="15.75" customHeight="1">
      <c r="A58" s="348"/>
      <c r="B58" s="348"/>
      <c r="C58" s="361"/>
      <c r="D58" s="348"/>
      <c r="E58" s="348"/>
      <c r="F58" s="348"/>
      <c r="G58" s="348"/>
      <c r="H58" s="348"/>
      <c r="I58" s="348"/>
      <c r="J58" s="348"/>
      <c r="K58" s="348"/>
      <c r="L58" s="348"/>
      <c r="M58" s="348"/>
      <c r="N58" s="348"/>
      <c r="O58" s="348"/>
      <c r="P58" s="348"/>
      <c r="Q58" s="348"/>
      <c r="R58" s="348"/>
      <c r="S58" s="348"/>
      <c r="T58" s="348"/>
      <c r="U58" s="348"/>
      <c r="V58" s="348"/>
    </row>
    <row r="59" spans="1:22" ht="15.75" customHeight="1">
      <c r="A59" s="348"/>
      <c r="B59" s="348"/>
      <c r="C59" s="361"/>
      <c r="D59" s="348"/>
      <c r="E59" s="348"/>
      <c r="F59" s="348"/>
      <c r="G59" s="348"/>
      <c r="H59" s="348"/>
      <c r="I59" s="348"/>
      <c r="J59" s="348"/>
      <c r="K59" s="348"/>
      <c r="L59" s="348"/>
      <c r="M59" s="348"/>
      <c r="N59" s="348"/>
      <c r="O59" s="348"/>
      <c r="P59" s="348"/>
      <c r="Q59" s="348"/>
      <c r="R59" s="348"/>
      <c r="S59" s="348"/>
      <c r="T59" s="348"/>
      <c r="U59" s="348"/>
      <c r="V59" s="348"/>
    </row>
    <row r="60" spans="1:22" ht="15.75" customHeight="1">
      <c r="A60" s="348"/>
      <c r="B60" s="348"/>
      <c r="C60" s="361"/>
      <c r="D60" s="348"/>
      <c r="E60" s="348"/>
      <c r="F60" s="348"/>
      <c r="G60" s="348"/>
      <c r="H60" s="348"/>
      <c r="I60" s="348"/>
      <c r="J60" s="348"/>
      <c r="K60" s="348"/>
      <c r="L60" s="348"/>
      <c r="M60" s="348"/>
      <c r="N60" s="348"/>
      <c r="O60" s="348"/>
      <c r="P60" s="348"/>
      <c r="Q60" s="348"/>
      <c r="R60" s="348"/>
      <c r="S60" s="348"/>
      <c r="T60" s="348"/>
      <c r="U60" s="348"/>
      <c r="V60" s="348"/>
    </row>
    <row r="61" spans="1:22" ht="15.75" customHeight="1">
      <c r="A61" s="348"/>
      <c r="B61" s="348"/>
      <c r="C61" s="361"/>
      <c r="D61" s="348"/>
      <c r="E61" s="348"/>
      <c r="F61" s="348"/>
      <c r="G61" s="348"/>
      <c r="H61" s="348"/>
      <c r="I61" s="348"/>
      <c r="J61" s="348"/>
      <c r="K61" s="348"/>
      <c r="L61" s="348"/>
      <c r="M61" s="348"/>
      <c r="N61" s="348"/>
      <c r="O61" s="348"/>
      <c r="P61" s="348"/>
      <c r="Q61" s="348"/>
      <c r="R61" s="348"/>
      <c r="S61" s="348"/>
      <c r="T61" s="348"/>
      <c r="U61" s="348"/>
      <c r="V61" s="348"/>
    </row>
    <row r="62" spans="1:22" ht="15.75" customHeight="1">
      <c r="A62" s="348"/>
      <c r="B62" s="348"/>
      <c r="C62" s="361"/>
      <c r="D62" s="348"/>
      <c r="E62" s="348"/>
      <c r="F62" s="348"/>
      <c r="G62" s="348"/>
      <c r="H62" s="348"/>
      <c r="I62" s="348"/>
      <c r="J62" s="348"/>
      <c r="K62" s="348"/>
      <c r="L62" s="348"/>
      <c r="M62" s="348"/>
      <c r="N62" s="348"/>
      <c r="O62" s="348"/>
      <c r="P62" s="348"/>
      <c r="Q62" s="348"/>
      <c r="R62" s="348"/>
      <c r="S62" s="348"/>
      <c r="T62" s="348"/>
      <c r="U62" s="348"/>
      <c r="V62" s="348"/>
    </row>
    <row r="63" spans="1:22" ht="15.75" customHeight="1">
      <c r="A63" s="348"/>
      <c r="B63" s="348"/>
      <c r="C63" s="361"/>
      <c r="D63" s="348"/>
      <c r="E63" s="348"/>
      <c r="F63" s="348"/>
      <c r="G63" s="348"/>
      <c r="H63" s="348"/>
      <c r="I63" s="348"/>
      <c r="J63" s="348"/>
      <c r="K63" s="348"/>
      <c r="L63" s="348"/>
      <c r="M63" s="348"/>
      <c r="N63" s="348"/>
      <c r="O63" s="348"/>
      <c r="P63" s="348"/>
      <c r="Q63" s="348"/>
      <c r="R63" s="348"/>
      <c r="S63" s="348"/>
      <c r="T63" s="348"/>
      <c r="U63" s="348"/>
      <c r="V63" s="348"/>
    </row>
    <row r="64" spans="1:22" ht="15.75" customHeight="1">
      <c r="A64" s="348"/>
      <c r="B64" s="348"/>
      <c r="C64" s="361"/>
      <c r="D64" s="348"/>
      <c r="E64" s="348"/>
      <c r="F64" s="348"/>
      <c r="G64" s="348"/>
      <c r="H64" s="348"/>
      <c r="I64" s="348"/>
      <c r="J64" s="348"/>
      <c r="K64" s="348"/>
      <c r="L64" s="348"/>
      <c r="M64" s="348"/>
      <c r="N64" s="348"/>
      <c r="O64" s="348"/>
      <c r="P64" s="348"/>
      <c r="Q64" s="348"/>
      <c r="R64" s="348"/>
      <c r="S64" s="348"/>
      <c r="T64" s="348"/>
      <c r="U64" s="348"/>
      <c r="V64" s="348"/>
    </row>
    <row r="65" spans="1:22" ht="15.75" customHeight="1">
      <c r="A65" s="348"/>
      <c r="B65" s="348"/>
      <c r="C65" s="361"/>
      <c r="D65" s="348"/>
      <c r="E65" s="348"/>
      <c r="F65" s="348"/>
      <c r="G65" s="348"/>
      <c r="H65" s="348"/>
      <c r="I65" s="348"/>
      <c r="J65" s="348"/>
      <c r="K65" s="348"/>
      <c r="L65" s="348"/>
      <c r="M65" s="348"/>
      <c r="N65" s="348"/>
      <c r="O65" s="348"/>
      <c r="P65" s="348"/>
      <c r="Q65" s="348"/>
      <c r="R65" s="348"/>
      <c r="S65" s="348"/>
      <c r="T65" s="348"/>
      <c r="U65" s="348"/>
      <c r="V65" s="348"/>
    </row>
    <row r="66" spans="1:22" ht="15.75" customHeight="1">
      <c r="A66" s="348"/>
      <c r="B66" s="348"/>
      <c r="C66" s="361"/>
      <c r="D66" s="348"/>
      <c r="E66" s="348"/>
      <c r="F66" s="348"/>
      <c r="G66" s="348"/>
      <c r="H66" s="348"/>
      <c r="I66" s="348"/>
      <c r="J66" s="348"/>
      <c r="K66" s="348"/>
      <c r="L66" s="348"/>
      <c r="M66" s="348"/>
      <c r="N66" s="348"/>
      <c r="O66" s="348"/>
      <c r="P66" s="348"/>
      <c r="Q66" s="348"/>
      <c r="R66" s="348"/>
      <c r="S66" s="348"/>
      <c r="T66" s="348"/>
      <c r="U66" s="348"/>
      <c r="V66" s="348"/>
    </row>
    <row r="67" spans="1:22" ht="15.75" customHeight="1">
      <c r="A67" s="348"/>
      <c r="B67" s="348"/>
      <c r="C67" s="361"/>
      <c r="D67" s="348"/>
      <c r="E67" s="348"/>
      <c r="F67" s="348"/>
      <c r="G67" s="348"/>
      <c r="H67" s="348"/>
      <c r="I67" s="348"/>
      <c r="J67" s="348"/>
      <c r="K67" s="348"/>
      <c r="L67" s="348"/>
      <c r="M67" s="348"/>
      <c r="N67" s="348"/>
      <c r="O67" s="348"/>
      <c r="P67" s="348"/>
      <c r="Q67" s="348"/>
      <c r="R67" s="348"/>
      <c r="S67" s="348"/>
      <c r="T67" s="348"/>
      <c r="U67" s="348"/>
      <c r="V67" s="348"/>
    </row>
    <row r="68" spans="1:22" ht="15.75" customHeight="1">
      <c r="A68" s="348"/>
      <c r="B68" s="348"/>
      <c r="C68" s="361"/>
      <c r="D68" s="348"/>
      <c r="E68" s="348"/>
      <c r="F68" s="348"/>
      <c r="G68" s="348"/>
      <c r="H68" s="348"/>
      <c r="I68" s="348"/>
      <c r="J68" s="348"/>
      <c r="K68" s="348"/>
      <c r="L68" s="348"/>
      <c r="M68" s="348"/>
      <c r="N68" s="348"/>
      <c r="O68" s="348"/>
      <c r="P68" s="348"/>
      <c r="Q68" s="348"/>
      <c r="R68" s="348"/>
      <c r="S68" s="348"/>
      <c r="T68" s="348"/>
      <c r="U68" s="348"/>
      <c r="V68" s="348"/>
    </row>
    <row r="69" spans="1:22" ht="15.75" customHeight="1">
      <c r="A69" s="348"/>
      <c r="B69" s="348"/>
      <c r="C69" s="361"/>
      <c r="D69" s="348"/>
      <c r="E69" s="348"/>
      <c r="F69" s="348"/>
      <c r="G69" s="348"/>
      <c r="H69" s="348"/>
      <c r="I69" s="348"/>
      <c r="J69" s="348"/>
      <c r="K69" s="348"/>
      <c r="L69" s="348"/>
      <c r="M69" s="348"/>
      <c r="N69" s="348"/>
      <c r="O69" s="348"/>
      <c r="P69" s="348"/>
      <c r="Q69" s="348"/>
      <c r="R69" s="348"/>
      <c r="S69" s="348"/>
      <c r="T69" s="348"/>
      <c r="U69" s="348"/>
      <c r="V69" s="348"/>
    </row>
    <row r="70" spans="1:22" ht="15.75" customHeight="1">
      <c r="A70" s="348"/>
      <c r="B70" s="348"/>
      <c r="C70" s="361"/>
      <c r="D70" s="348"/>
      <c r="E70" s="348"/>
      <c r="F70" s="348"/>
      <c r="G70" s="348"/>
      <c r="H70" s="348"/>
      <c r="I70" s="348"/>
      <c r="J70" s="348"/>
      <c r="K70" s="348"/>
      <c r="L70" s="348"/>
      <c r="M70" s="348"/>
      <c r="N70" s="348"/>
      <c r="O70" s="348"/>
      <c r="P70" s="348"/>
      <c r="Q70" s="348"/>
      <c r="R70" s="348"/>
      <c r="S70" s="348"/>
      <c r="T70" s="348"/>
      <c r="U70" s="348"/>
      <c r="V70" s="348"/>
    </row>
    <row r="71" spans="1:22" ht="15.75" customHeight="1">
      <c r="A71" s="348"/>
      <c r="B71" s="348"/>
      <c r="C71" s="361"/>
      <c r="D71" s="348"/>
      <c r="E71" s="348"/>
      <c r="F71" s="348"/>
      <c r="G71" s="348"/>
      <c r="H71" s="348"/>
      <c r="I71" s="348"/>
      <c r="J71" s="348"/>
      <c r="K71" s="348"/>
      <c r="L71" s="348"/>
      <c r="M71" s="348"/>
      <c r="N71" s="348"/>
      <c r="O71" s="348"/>
      <c r="P71" s="348"/>
      <c r="Q71" s="348"/>
      <c r="R71" s="348"/>
      <c r="S71" s="348"/>
      <c r="T71" s="348"/>
      <c r="U71" s="348"/>
      <c r="V71" s="348"/>
    </row>
    <row r="72" spans="1:22" ht="15.75" customHeight="1">
      <c r="A72" s="348"/>
      <c r="B72" s="348"/>
      <c r="C72" s="361"/>
      <c r="D72" s="348"/>
      <c r="E72" s="348"/>
      <c r="F72" s="348"/>
      <c r="G72" s="348"/>
      <c r="H72" s="348"/>
      <c r="I72" s="348"/>
      <c r="J72" s="348"/>
      <c r="K72" s="348"/>
      <c r="L72" s="348"/>
      <c r="M72" s="348"/>
      <c r="N72" s="348"/>
      <c r="O72" s="348"/>
      <c r="P72" s="348"/>
      <c r="Q72" s="348"/>
      <c r="R72" s="348"/>
      <c r="S72" s="348"/>
      <c r="T72" s="348"/>
      <c r="U72" s="348"/>
      <c r="V72" s="348"/>
    </row>
    <row r="73" spans="1:22" ht="15.75" customHeight="1">
      <c r="A73" s="348"/>
      <c r="B73" s="348"/>
      <c r="C73" s="361"/>
      <c r="D73" s="348"/>
      <c r="E73" s="348"/>
      <c r="F73" s="348"/>
      <c r="G73" s="348"/>
      <c r="H73" s="348"/>
      <c r="I73" s="348"/>
      <c r="J73" s="348"/>
      <c r="K73" s="348"/>
      <c r="L73" s="348"/>
      <c r="M73" s="348"/>
      <c r="N73" s="348"/>
      <c r="O73" s="348"/>
      <c r="P73" s="348"/>
      <c r="Q73" s="348"/>
      <c r="R73" s="348"/>
      <c r="S73" s="348"/>
      <c r="T73" s="348"/>
      <c r="U73" s="348"/>
      <c r="V73" s="348"/>
    </row>
    <row r="74" spans="1:22" ht="15.75" customHeight="1">
      <c r="A74" s="348"/>
      <c r="B74" s="348"/>
      <c r="C74" s="361"/>
      <c r="D74" s="348"/>
      <c r="E74" s="348"/>
      <c r="F74" s="348"/>
      <c r="G74" s="348"/>
      <c r="H74" s="348"/>
      <c r="I74" s="348"/>
      <c r="J74" s="348"/>
      <c r="K74" s="348"/>
      <c r="L74" s="348"/>
      <c r="M74" s="348"/>
      <c r="N74" s="348"/>
      <c r="O74" s="348"/>
      <c r="P74" s="348"/>
      <c r="Q74" s="348"/>
      <c r="R74" s="348"/>
      <c r="S74" s="348"/>
      <c r="T74" s="348"/>
      <c r="U74" s="348"/>
      <c r="V74" s="348"/>
    </row>
    <row r="75" spans="1:22" ht="15.75" customHeight="1">
      <c r="A75" s="348"/>
      <c r="B75" s="348"/>
      <c r="C75" s="361"/>
      <c r="D75" s="348"/>
      <c r="E75" s="348"/>
      <c r="F75" s="348"/>
      <c r="G75" s="348"/>
      <c r="H75" s="348"/>
      <c r="I75" s="348"/>
      <c r="J75" s="348"/>
      <c r="K75" s="348"/>
      <c r="L75" s="348"/>
      <c r="M75" s="348"/>
      <c r="N75" s="348"/>
      <c r="O75" s="348"/>
      <c r="P75" s="348"/>
      <c r="Q75" s="348"/>
      <c r="R75" s="348"/>
      <c r="S75" s="348"/>
      <c r="T75" s="348"/>
      <c r="U75" s="348"/>
      <c r="V75" s="348"/>
    </row>
    <row r="76" spans="1:22" ht="15.75" customHeight="1">
      <c r="A76" s="348"/>
      <c r="B76" s="348"/>
      <c r="C76" s="361"/>
      <c r="D76" s="348"/>
      <c r="E76" s="348"/>
      <c r="F76" s="348"/>
      <c r="G76" s="348"/>
      <c r="H76" s="348"/>
      <c r="I76" s="348"/>
      <c r="J76" s="348"/>
      <c r="K76" s="348"/>
      <c r="L76" s="348"/>
      <c r="M76" s="348"/>
      <c r="N76" s="348"/>
      <c r="O76" s="348"/>
      <c r="P76" s="348"/>
      <c r="Q76" s="348"/>
      <c r="R76" s="348"/>
      <c r="S76" s="348"/>
      <c r="T76" s="348"/>
      <c r="U76" s="348"/>
      <c r="V76" s="348"/>
    </row>
    <row r="77" spans="1:22" ht="15.75" customHeight="1">
      <c r="A77" s="348"/>
      <c r="B77" s="348"/>
      <c r="C77" s="361"/>
      <c r="D77" s="348"/>
      <c r="E77" s="348"/>
      <c r="F77" s="348"/>
      <c r="G77" s="348"/>
      <c r="H77" s="348"/>
      <c r="I77" s="348"/>
      <c r="J77" s="348"/>
      <c r="K77" s="348"/>
      <c r="L77" s="348"/>
      <c r="M77" s="348"/>
      <c r="N77" s="348"/>
      <c r="O77" s="348"/>
      <c r="P77" s="348"/>
      <c r="Q77" s="348"/>
      <c r="R77" s="348"/>
      <c r="S77" s="348"/>
      <c r="T77" s="348"/>
      <c r="U77" s="348"/>
      <c r="V77" s="348"/>
    </row>
    <row r="78" spans="1:22" ht="15.75" customHeight="1">
      <c r="A78" s="348"/>
      <c r="B78" s="348"/>
      <c r="C78" s="361"/>
      <c r="D78" s="348"/>
      <c r="E78" s="348"/>
      <c r="F78" s="348"/>
      <c r="G78" s="348"/>
      <c r="H78" s="348"/>
      <c r="I78" s="348"/>
      <c r="J78" s="348"/>
      <c r="K78" s="348"/>
      <c r="L78" s="348"/>
      <c r="M78" s="348"/>
      <c r="N78" s="348"/>
      <c r="O78" s="348"/>
      <c r="P78" s="348"/>
      <c r="Q78" s="348"/>
      <c r="R78" s="348"/>
      <c r="S78" s="348"/>
      <c r="T78" s="348"/>
      <c r="U78" s="348"/>
      <c r="V78" s="348"/>
    </row>
    <row r="79" spans="1:22" ht="15.75" customHeight="1">
      <c r="A79" s="348"/>
      <c r="B79" s="348"/>
      <c r="C79" s="361"/>
      <c r="D79" s="348"/>
      <c r="E79" s="348"/>
      <c r="F79" s="348"/>
      <c r="G79" s="348"/>
      <c r="H79" s="348"/>
      <c r="I79" s="348"/>
      <c r="J79" s="348"/>
      <c r="K79" s="348"/>
      <c r="L79" s="348"/>
      <c r="M79" s="348"/>
      <c r="N79" s="348"/>
      <c r="O79" s="348"/>
      <c r="P79" s="348"/>
      <c r="Q79" s="348"/>
      <c r="R79" s="348"/>
      <c r="S79" s="348"/>
      <c r="T79" s="348"/>
      <c r="U79" s="348"/>
      <c r="V79" s="348"/>
    </row>
    <row r="80" spans="1:22" ht="15.75" customHeight="1">
      <c r="A80" s="348"/>
      <c r="B80" s="348"/>
      <c r="C80" s="361"/>
      <c r="D80" s="348"/>
      <c r="E80" s="348"/>
      <c r="F80" s="348"/>
      <c r="G80" s="348"/>
      <c r="H80" s="348"/>
      <c r="I80" s="348"/>
      <c r="J80" s="348"/>
      <c r="K80" s="348"/>
      <c r="L80" s="348"/>
      <c r="M80" s="348"/>
      <c r="N80" s="348"/>
      <c r="O80" s="348"/>
      <c r="P80" s="348"/>
      <c r="Q80" s="348"/>
      <c r="R80" s="348"/>
      <c r="S80" s="348"/>
      <c r="T80" s="348"/>
      <c r="U80" s="348"/>
      <c r="V80" s="348"/>
    </row>
    <row r="81" spans="1:22" ht="15.75" customHeight="1">
      <c r="A81" s="348"/>
      <c r="B81" s="348"/>
      <c r="C81" s="361"/>
      <c r="D81" s="348"/>
      <c r="E81" s="348"/>
      <c r="F81" s="348"/>
      <c r="G81" s="348"/>
      <c r="H81" s="348"/>
      <c r="I81" s="348"/>
      <c r="J81" s="348"/>
      <c r="K81" s="348"/>
      <c r="L81" s="348"/>
      <c r="M81" s="348"/>
      <c r="N81" s="348"/>
      <c r="O81" s="348"/>
      <c r="P81" s="348"/>
      <c r="Q81" s="348"/>
      <c r="R81" s="348"/>
      <c r="S81" s="348"/>
      <c r="T81" s="348"/>
      <c r="U81" s="348"/>
      <c r="V81" s="348"/>
    </row>
    <row r="82" spans="1:22" ht="15.75" customHeight="1">
      <c r="A82" s="348"/>
      <c r="B82" s="348"/>
      <c r="C82" s="361"/>
      <c r="D82" s="348"/>
      <c r="E82" s="348"/>
      <c r="F82" s="348"/>
      <c r="G82" s="348"/>
      <c r="H82" s="348"/>
      <c r="I82" s="348"/>
      <c r="J82" s="348"/>
      <c r="K82" s="348"/>
      <c r="L82" s="348"/>
      <c r="M82" s="348"/>
      <c r="N82" s="348"/>
      <c r="O82" s="348"/>
      <c r="P82" s="348"/>
      <c r="Q82" s="348"/>
      <c r="R82" s="348"/>
      <c r="S82" s="348"/>
      <c r="T82" s="348"/>
      <c r="U82" s="348"/>
      <c r="V82" s="348"/>
    </row>
    <row r="83" spans="1:22" ht="15.75" customHeight="1">
      <c r="A83" s="348"/>
      <c r="B83" s="348"/>
      <c r="C83" s="361"/>
      <c r="D83" s="348"/>
      <c r="E83" s="348"/>
      <c r="F83" s="348"/>
      <c r="G83" s="348"/>
      <c r="H83" s="348"/>
      <c r="I83" s="348"/>
      <c r="J83" s="348"/>
      <c r="K83" s="348"/>
      <c r="L83" s="348"/>
      <c r="M83" s="348"/>
      <c r="N83" s="348"/>
      <c r="O83" s="348"/>
      <c r="P83" s="348"/>
      <c r="Q83" s="348"/>
      <c r="R83" s="348"/>
      <c r="S83" s="348"/>
      <c r="T83" s="348"/>
      <c r="U83" s="348"/>
      <c r="V83" s="348"/>
    </row>
    <row r="84" spans="1:22" ht="15.75" customHeight="1">
      <c r="A84" s="348"/>
      <c r="B84" s="348"/>
      <c r="C84" s="361"/>
      <c r="D84" s="348"/>
      <c r="E84" s="348"/>
      <c r="F84" s="348"/>
      <c r="G84" s="348"/>
      <c r="H84" s="348"/>
      <c r="I84" s="348"/>
      <c r="J84" s="348"/>
      <c r="K84" s="348"/>
      <c r="L84" s="348"/>
      <c r="M84" s="348"/>
      <c r="N84" s="348"/>
      <c r="O84" s="348"/>
      <c r="P84" s="348"/>
      <c r="Q84" s="348"/>
      <c r="R84" s="348"/>
      <c r="S84" s="348"/>
      <c r="T84" s="348"/>
      <c r="U84" s="348"/>
      <c r="V84" s="348"/>
    </row>
    <row r="85" spans="1:22" ht="15.75" customHeight="1">
      <c r="A85" s="348"/>
      <c r="B85" s="348"/>
      <c r="C85" s="361"/>
      <c r="D85" s="348"/>
      <c r="E85" s="348"/>
      <c r="F85" s="348"/>
      <c r="G85" s="348"/>
      <c r="H85" s="348"/>
      <c r="I85" s="348"/>
      <c r="J85" s="348"/>
      <c r="K85" s="348"/>
      <c r="L85" s="348"/>
      <c r="M85" s="348"/>
      <c r="N85" s="348"/>
      <c r="O85" s="348"/>
      <c r="P85" s="348"/>
      <c r="Q85" s="348"/>
      <c r="R85" s="348"/>
      <c r="S85" s="348"/>
      <c r="T85" s="348"/>
      <c r="U85" s="348"/>
      <c r="V85" s="348"/>
    </row>
    <row r="86" spans="1:22" ht="15.75" customHeight="1">
      <c r="A86" s="348"/>
      <c r="B86" s="348"/>
      <c r="C86" s="361"/>
      <c r="D86" s="348"/>
      <c r="E86" s="348"/>
      <c r="F86" s="348"/>
      <c r="G86" s="348"/>
      <c r="H86" s="348"/>
      <c r="I86" s="348"/>
      <c r="J86" s="348"/>
      <c r="K86" s="348"/>
      <c r="L86" s="348"/>
      <c r="M86" s="348"/>
      <c r="N86" s="348"/>
      <c r="O86" s="348"/>
      <c r="P86" s="348"/>
      <c r="Q86" s="348"/>
      <c r="R86" s="348"/>
      <c r="S86" s="348"/>
      <c r="T86" s="348"/>
      <c r="U86" s="348"/>
      <c r="V86" s="348"/>
    </row>
    <row r="87" spans="1:22" ht="15.75" customHeight="1">
      <c r="A87" s="348"/>
      <c r="B87" s="348"/>
      <c r="C87" s="361"/>
      <c r="D87" s="348"/>
      <c r="E87" s="348"/>
      <c r="F87" s="348"/>
      <c r="G87" s="348"/>
      <c r="H87" s="348"/>
      <c r="I87" s="348"/>
      <c r="J87" s="348"/>
      <c r="K87" s="348"/>
      <c r="L87" s="348"/>
      <c r="M87" s="348"/>
      <c r="N87" s="348"/>
      <c r="O87" s="348"/>
      <c r="P87" s="348"/>
      <c r="Q87" s="348"/>
      <c r="R87" s="348"/>
      <c r="S87" s="348"/>
      <c r="T87" s="348"/>
      <c r="U87" s="348"/>
      <c r="V87" s="348"/>
    </row>
    <row r="88" spans="1:22" ht="15.75" customHeight="1">
      <c r="A88" s="348"/>
      <c r="B88" s="348"/>
      <c r="C88" s="361"/>
      <c r="D88" s="348"/>
      <c r="E88" s="348"/>
      <c r="F88" s="348"/>
      <c r="G88" s="348"/>
      <c r="H88" s="348"/>
      <c r="I88" s="348"/>
      <c r="J88" s="348"/>
      <c r="K88" s="348"/>
      <c r="L88" s="348"/>
      <c r="M88" s="348"/>
      <c r="N88" s="348"/>
      <c r="O88" s="348"/>
      <c r="P88" s="348"/>
      <c r="Q88" s="348"/>
      <c r="R88" s="348"/>
      <c r="S88" s="348"/>
      <c r="T88" s="348"/>
      <c r="U88" s="348"/>
      <c r="V88" s="348"/>
    </row>
    <row r="89" spans="1:22" ht="15.75" customHeight="1">
      <c r="A89" s="348"/>
      <c r="B89" s="348"/>
      <c r="C89" s="361"/>
      <c r="D89" s="348"/>
      <c r="E89" s="348"/>
      <c r="F89" s="348"/>
      <c r="G89" s="348"/>
      <c r="H89" s="348"/>
      <c r="I89" s="348"/>
      <c r="J89" s="348"/>
      <c r="K89" s="348"/>
      <c r="L89" s="348"/>
      <c r="M89" s="348"/>
      <c r="N89" s="348"/>
      <c r="O89" s="348"/>
      <c r="P89" s="348"/>
      <c r="Q89" s="348"/>
      <c r="R89" s="348"/>
      <c r="S89" s="348"/>
      <c r="T89" s="348"/>
      <c r="U89" s="348"/>
      <c r="V89" s="348"/>
    </row>
    <row r="90" spans="1:22" ht="15.75" customHeight="1">
      <c r="A90" s="348"/>
      <c r="B90" s="348"/>
      <c r="C90" s="361"/>
      <c r="D90" s="348"/>
      <c r="E90" s="348"/>
      <c r="F90" s="348"/>
      <c r="G90" s="348"/>
      <c r="H90" s="348"/>
      <c r="I90" s="348"/>
      <c r="J90" s="348"/>
      <c r="K90" s="348"/>
      <c r="L90" s="348"/>
      <c r="M90" s="348"/>
      <c r="N90" s="348"/>
      <c r="O90" s="348"/>
      <c r="P90" s="348"/>
      <c r="Q90" s="348"/>
      <c r="R90" s="348"/>
      <c r="S90" s="348"/>
      <c r="T90" s="348"/>
      <c r="U90" s="348"/>
      <c r="V90" s="348"/>
    </row>
    <row r="91" spans="1:22" ht="15.75" customHeight="1">
      <c r="A91" s="348"/>
      <c r="B91" s="348"/>
      <c r="C91" s="361"/>
      <c r="D91" s="348"/>
      <c r="E91" s="348"/>
      <c r="F91" s="348"/>
      <c r="G91" s="348"/>
      <c r="H91" s="348"/>
      <c r="I91" s="348"/>
      <c r="J91" s="348"/>
      <c r="K91" s="348"/>
      <c r="L91" s="348"/>
      <c r="M91" s="348"/>
      <c r="N91" s="348"/>
      <c r="O91" s="348"/>
      <c r="P91" s="348"/>
      <c r="Q91" s="348"/>
      <c r="R91" s="348"/>
      <c r="S91" s="348"/>
      <c r="T91" s="348"/>
      <c r="U91" s="348"/>
      <c r="V91" s="348"/>
    </row>
    <row r="92" spans="1:22" ht="15.75" customHeight="1">
      <c r="A92" s="348"/>
      <c r="B92" s="348"/>
      <c r="C92" s="361"/>
      <c r="D92" s="348"/>
      <c r="E92" s="348"/>
      <c r="F92" s="348"/>
      <c r="G92" s="348"/>
      <c r="H92" s="348"/>
      <c r="I92" s="348"/>
      <c r="J92" s="348"/>
      <c r="K92" s="348"/>
      <c r="L92" s="348"/>
      <c r="M92" s="348"/>
      <c r="N92" s="348"/>
      <c r="O92" s="348"/>
      <c r="P92" s="348"/>
      <c r="Q92" s="348"/>
      <c r="R92" s="348"/>
      <c r="S92" s="348"/>
      <c r="T92" s="348"/>
      <c r="U92" s="348"/>
      <c r="V92" s="348"/>
    </row>
    <row r="93" spans="1:22" ht="15.75" customHeight="1">
      <c r="A93" s="348"/>
      <c r="B93" s="348"/>
      <c r="C93" s="361"/>
      <c r="D93" s="348"/>
      <c r="E93" s="348"/>
      <c r="F93" s="348"/>
      <c r="G93" s="348"/>
      <c r="H93" s="348"/>
      <c r="I93" s="348"/>
      <c r="J93" s="348"/>
      <c r="K93" s="348"/>
      <c r="L93" s="348"/>
      <c r="M93" s="348"/>
      <c r="N93" s="348"/>
      <c r="O93" s="348"/>
      <c r="P93" s="348"/>
      <c r="Q93" s="348"/>
      <c r="R93" s="348"/>
      <c r="S93" s="348"/>
      <c r="T93" s="348"/>
      <c r="U93" s="348"/>
      <c r="V93" s="348"/>
    </row>
    <row r="94" spans="1:22" ht="15.75" customHeight="1">
      <c r="A94" s="348"/>
      <c r="B94" s="348"/>
      <c r="C94" s="361"/>
      <c r="D94" s="348"/>
      <c r="E94" s="348"/>
      <c r="F94" s="348"/>
      <c r="G94" s="348"/>
      <c r="H94" s="348"/>
      <c r="I94" s="348"/>
      <c r="J94" s="348"/>
      <c r="K94" s="348"/>
      <c r="L94" s="348"/>
      <c r="M94" s="348"/>
      <c r="N94" s="348"/>
      <c r="O94" s="348"/>
      <c r="P94" s="348"/>
      <c r="Q94" s="348"/>
      <c r="R94" s="348"/>
      <c r="S94" s="348"/>
      <c r="T94" s="348"/>
      <c r="U94" s="348"/>
      <c r="V94" s="348"/>
    </row>
    <row r="95" spans="1:22" ht="15.75" customHeight="1">
      <c r="A95" s="348"/>
      <c r="B95" s="348"/>
      <c r="C95" s="361"/>
      <c r="D95" s="348"/>
      <c r="E95" s="348"/>
      <c r="F95" s="348"/>
      <c r="G95" s="348"/>
      <c r="H95" s="348"/>
      <c r="I95" s="348"/>
      <c r="J95" s="348"/>
      <c r="K95" s="348"/>
      <c r="L95" s="348"/>
      <c r="M95" s="348"/>
      <c r="N95" s="348"/>
      <c r="O95" s="348"/>
      <c r="P95" s="348"/>
      <c r="Q95" s="348"/>
      <c r="R95" s="348"/>
      <c r="S95" s="348"/>
      <c r="T95" s="348"/>
      <c r="U95" s="348"/>
      <c r="V95" s="348"/>
    </row>
    <row r="96" spans="1:22" ht="15.75" customHeight="1">
      <c r="A96" s="348"/>
      <c r="B96" s="348"/>
      <c r="C96" s="361"/>
      <c r="D96" s="348"/>
      <c r="E96" s="348"/>
      <c r="F96" s="348"/>
      <c r="G96" s="348"/>
      <c r="H96" s="348"/>
      <c r="I96" s="348"/>
      <c r="J96" s="348"/>
      <c r="K96" s="348"/>
      <c r="L96" s="348"/>
      <c r="M96" s="348"/>
      <c r="N96" s="348"/>
      <c r="O96" s="348"/>
      <c r="P96" s="348"/>
      <c r="Q96" s="348"/>
      <c r="R96" s="348"/>
      <c r="S96" s="348"/>
      <c r="T96" s="348"/>
      <c r="U96" s="348"/>
      <c r="V96" s="348"/>
    </row>
    <row r="97" spans="1:22" ht="15.75" customHeight="1">
      <c r="A97" s="348"/>
      <c r="B97" s="348"/>
      <c r="C97" s="361"/>
      <c r="D97" s="348"/>
      <c r="E97" s="348"/>
      <c r="F97" s="348"/>
      <c r="G97" s="348"/>
      <c r="H97" s="348"/>
      <c r="I97" s="348"/>
      <c r="J97" s="348"/>
      <c r="K97" s="348"/>
      <c r="L97" s="348"/>
      <c r="M97" s="348"/>
      <c r="N97" s="348"/>
      <c r="O97" s="348"/>
      <c r="P97" s="348"/>
      <c r="Q97" s="348"/>
      <c r="R97" s="348"/>
      <c r="S97" s="348"/>
      <c r="T97" s="348"/>
      <c r="U97" s="348"/>
      <c r="V97" s="348"/>
    </row>
    <row r="98" spans="1:22" ht="15.75" customHeight="1">
      <c r="A98" s="348"/>
      <c r="B98" s="348"/>
      <c r="C98" s="361"/>
      <c r="D98" s="348"/>
      <c r="E98" s="348"/>
      <c r="F98" s="348"/>
      <c r="G98" s="348"/>
      <c r="H98" s="348"/>
      <c r="I98" s="348"/>
      <c r="J98" s="348"/>
      <c r="K98" s="348"/>
      <c r="L98" s="348"/>
      <c r="M98" s="348"/>
      <c r="N98" s="348"/>
      <c r="O98" s="348"/>
      <c r="P98" s="348"/>
      <c r="Q98" s="348"/>
      <c r="R98" s="348"/>
      <c r="S98" s="348"/>
      <c r="T98" s="348"/>
      <c r="U98" s="348"/>
      <c r="V98" s="348"/>
    </row>
    <row r="99" spans="1:22" ht="15.75" customHeight="1">
      <c r="A99" s="348"/>
      <c r="B99" s="348"/>
      <c r="C99" s="361"/>
      <c r="D99" s="348"/>
      <c r="E99" s="348"/>
      <c r="F99" s="348"/>
      <c r="G99" s="348"/>
      <c r="H99" s="348"/>
      <c r="I99" s="348"/>
      <c r="J99" s="348"/>
      <c r="K99" s="348"/>
      <c r="L99" s="348"/>
      <c r="M99" s="348"/>
      <c r="N99" s="348"/>
      <c r="O99" s="348"/>
      <c r="P99" s="348"/>
      <c r="Q99" s="348"/>
      <c r="R99" s="348"/>
      <c r="S99" s="348"/>
      <c r="T99" s="348"/>
      <c r="U99" s="348"/>
      <c r="V99" s="348"/>
    </row>
    <row r="100" spans="1:22" ht="15.75" customHeight="1">
      <c r="A100" s="348"/>
      <c r="B100" s="348"/>
      <c r="C100" s="361"/>
      <c r="D100" s="348"/>
      <c r="E100" s="348"/>
      <c r="F100" s="348"/>
      <c r="G100" s="348"/>
      <c r="H100" s="348"/>
      <c r="I100" s="348"/>
      <c r="J100" s="348"/>
      <c r="K100" s="348"/>
      <c r="L100" s="348"/>
      <c r="M100" s="348"/>
      <c r="N100" s="348"/>
      <c r="O100" s="348"/>
      <c r="P100" s="348"/>
      <c r="Q100" s="348"/>
      <c r="R100" s="348"/>
      <c r="S100" s="348"/>
      <c r="T100" s="348"/>
      <c r="U100" s="348"/>
      <c r="V100" s="348"/>
    </row>
    <row r="101" spans="1:22" ht="15.75" customHeight="1">
      <c r="A101" s="348"/>
      <c r="B101" s="348"/>
      <c r="C101" s="361"/>
      <c r="D101" s="348"/>
      <c r="E101" s="348"/>
      <c r="F101" s="348"/>
      <c r="G101" s="348"/>
      <c r="H101" s="348"/>
      <c r="I101" s="348"/>
      <c r="J101" s="348"/>
      <c r="K101" s="348"/>
      <c r="L101" s="348"/>
      <c r="M101" s="348"/>
      <c r="N101" s="348"/>
      <c r="O101" s="348"/>
      <c r="P101" s="348"/>
      <c r="Q101" s="348"/>
      <c r="R101" s="348"/>
      <c r="S101" s="348"/>
      <c r="T101" s="348"/>
      <c r="U101" s="348"/>
      <c r="V101" s="348"/>
    </row>
    <row r="102" spans="1:22" ht="15.75" customHeight="1">
      <c r="A102" s="348"/>
      <c r="B102" s="348"/>
      <c r="C102" s="361"/>
      <c r="D102" s="348"/>
      <c r="E102" s="348"/>
      <c r="F102" s="348"/>
      <c r="G102" s="348"/>
      <c r="H102" s="348"/>
      <c r="I102" s="414"/>
      <c r="J102" s="348"/>
      <c r="K102" s="348"/>
      <c r="L102" s="348"/>
      <c r="M102" s="348"/>
      <c r="N102" s="348"/>
      <c r="O102" s="348"/>
      <c r="P102" s="348"/>
      <c r="Q102" s="348"/>
      <c r="R102" s="348"/>
      <c r="S102" s="348"/>
      <c r="T102" s="348"/>
      <c r="U102" s="348"/>
      <c r="V102" s="348"/>
    </row>
    <row r="103" spans="1:22" ht="15.75" customHeight="1">
      <c r="A103" s="348"/>
      <c r="B103" s="348"/>
      <c r="C103" s="361"/>
      <c r="D103" s="348"/>
      <c r="E103" s="348"/>
      <c r="F103" s="348"/>
      <c r="G103" s="348"/>
      <c r="H103" s="348"/>
      <c r="I103" s="414"/>
      <c r="J103" s="348"/>
      <c r="K103" s="348"/>
      <c r="L103" s="348"/>
      <c r="M103" s="348"/>
      <c r="N103" s="348"/>
      <c r="O103" s="348"/>
      <c r="P103" s="348"/>
      <c r="Q103" s="348"/>
      <c r="R103" s="348"/>
      <c r="S103" s="348"/>
      <c r="T103" s="348"/>
      <c r="U103" s="348"/>
      <c r="V103" s="348"/>
    </row>
    <row r="104" spans="1:22" ht="15.75" customHeight="1">
      <c r="A104" s="348"/>
      <c r="B104" s="348"/>
      <c r="C104" s="361"/>
      <c r="D104" s="348"/>
      <c r="E104" s="348"/>
      <c r="F104" s="348"/>
      <c r="G104" s="348"/>
      <c r="H104" s="348"/>
      <c r="I104" s="414"/>
      <c r="J104" s="348"/>
      <c r="K104" s="348"/>
      <c r="L104" s="348"/>
      <c r="M104" s="348"/>
      <c r="N104" s="348"/>
      <c r="O104" s="348"/>
      <c r="P104" s="348"/>
      <c r="Q104" s="348"/>
      <c r="R104" s="348"/>
      <c r="S104" s="348"/>
      <c r="T104" s="348"/>
      <c r="U104" s="348"/>
      <c r="V104" s="348"/>
    </row>
    <row r="105" spans="1:22" ht="15.75" customHeight="1">
      <c r="A105" s="348"/>
      <c r="B105" s="348"/>
      <c r="C105" s="361"/>
      <c r="D105" s="348"/>
      <c r="E105" s="348"/>
      <c r="F105" s="348"/>
      <c r="G105" s="348"/>
      <c r="H105" s="348"/>
      <c r="I105" s="414"/>
      <c r="J105" s="348"/>
      <c r="K105" s="348"/>
      <c r="L105" s="348"/>
      <c r="M105" s="348"/>
      <c r="N105" s="348"/>
      <c r="O105" s="348"/>
      <c r="P105" s="348"/>
      <c r="Q105" s="348"/>
      <c r="R105" s="348"/>
      <c r="S105" s="348"/>
      <c r="T105" s="348"/>
      <c r="U105" s="348"/>
      <c r="V105" s="348"/>
    </row>
    <row r="106" spans="1:22" ht="15.75" customHeight="1">
      <c r="A106" s="348"/>
      <c r="B106" s="348"/>
      <c r="C106" s="361"/>
      <c r="D106" s="348"/>
      <c r="E106" s="348"/>
      <c r="F106" s="348"/>
      <c r="G106" s="348"/>
      <c r="H106" s="348"/>
      <c r="I106" s="414"/>
      <c r="J106" s="348"/>
      <c r="K106" s="348"/>
      <c r="L106" s="348"/>
      <c r="M106" s="348"/>
      <c r="N106" s="348"/>
      <c r="O106" s="348"/>
      <c r="P106" s="348"/>
      <c r="Q106" s="348"/>
      <c r="R106" s="348"/>
      <c r="S106" s="348"/>
      <c r="T106" s="348"/>
      <c r="U106" s="348"/>
      <c r="V106" s="348"/>
    </row>
    <row r="107" spans="1:22" ht="15.75" customHeight="1">
      <c r="A107" s="348"/>
      <c r="B107" s="348"/>
      <c r="C107" s="361"/>
      <c r="D107" s="348"/>
      <c r="E107" s="348"/>
      <c r="F107" s="348"/>
      <c r="G107" s="348"/>
      <c r="H107" s="348"/>
      <c r="I107" s="414"/>
      <c r="J107" s="348"/>
      <c r="K107" s="348"/>
      <c r="L107" s="348"/>
      <c r="M107" s="348"/>
      <c r="N107" s="348"/>
      <c r="O107" s="348"/>
      <c r="P107" s="348"/>
      <c r="Q107" s="348"/>
      <c r="R107" s="348"/>
      <c r="S107" s="348"/>
      <c r="T107" s="348"/>
      <c r="U107" s="348"/>
      <c r="V107" s="348"/>
    </row>
    <row r="108" spans="1:22" ht="15.75" customHeight="1">
      <c r="A108" s="348"/>
      <c r="B108" s="348"/>
      <c r="C108" s="361"/>
      <c r="D108" s="348"/>
      <c r="E108" s="348"/>
      <c r="F108" s="348"/>
      <c r="G108" s="348"/>
      <c r="H108" s="348"/>
      <c r="I108" s="414"/>
      <c r="J108" s="348"/>
      <c r="K108" s="348"/>
      <c r="L108" s="348"/>
      <c r="M108" s="348"/>
      <c r="N108" s="348"/>
      <c r="O108" s="348"/>
      <c r="P108" s="348"/>
      <c r="Q108" s="348"/>
      <c r="R108" s="348"/>
      <c r="S108" s="348"/>
      <c r="T108" s="348"/>
      <c r="U108" s="348"/>
      <c r="V108" s="348"/>
    </row>
    <row r="109" spans="1:22" ht="15.75" customHeight="1">
      <c r="A109" s="348"/>
      <c r="B109" s="348"/>
      <c r="C109" s="361"/>
      <c r="D109" s="348"/>
      <c r="E109" s="348"/>
      <c r="F109" s="348"/>
      <c r="G109" s="348"/>
      <c r="H109" s="348"/>
      <c r="I109" s="414"/>
      <c r="J109" s="348"/>
      <c r="K109" s="348"/>
      <c r="L109" s="348"/>
      <c r="M109" s="348"/>
      <c r="N109" s="348"/>
      <c r="O109" s="348"/>
      <c r="P109" s="348"/>
      <c r="Q109" s="348"/>
      <c r="R109" s="348"/>
      <c r="S109" s="348"/>
      <c r="T109" s="348"/>
      <c r="U109" s="348"/>
      <c r="V109" s="348"/>
    </row>
    <row r="110" spans="1:22" ht="15.75" customHeight="1">
      <c r="A110" s="348"/>
      <c r="B110" s="348"/>
      <c r="C110" s="361"/>
      <c r="D110" s="348"/>
      <c r="E110" s="348"/>
      <c r="F110" s="348"/>
      <c r="G110" s="348"/>
      <c r="H110" s="348"/>
      <c r="I110" s="414"/>
      <c r="J110" s="348"/>
      <c r="K110" s="348"/>
      <c r="L110" s="348"/>
      <c r="M110" s="348"/>
      <c r="N110" s="348"/>
      <c r="O110" s="348"/>
      <c r="P110" s="348"/>
      <c r="Q110" s="348"/>
      <c r="R110" s="348"/>
      <c r="S110" s="348"/>
      <c r="T110" s="348"/>
      <c r="U110" s="348"/>
      <c r="V110" s="348"/>
    </row>
    <row r="111" spans="1:22" ht="15.75" customHeight="1">
      <c r="A111" s="348"/>
      <c r="B111" s="348"/>
      <c r="C111" s="361"/>
      <c r="D111" s="348"/>
      <c r="E111" s="348"/>
      <c r="F111" s="348"/>
      <c r="G111" s="348"/>
      <c r="H111" s="348"/>
      <c r="I111" s="414"/>
      <c r="J111" s="348"/>
      <c r="K111" s="348"/>
      <c r="L111" s="348"/>
      <c r="M111" s="348"/>
      <c r="N111" s="348"/>
      <c r="O111" s="348"/>
      <c r="P111" s="348"/>
      <c r="Q111" s="348"/>
      <c r="R111" s="348"/>
      <c r="S111" s="348"/>
      <c r="T111" s="348"/>
      <c r="U111" s="348"/>
      <c r="V111" s="348"/>
    </row>
    <row r="112" spans="1:22" ht="15.75" customHeight="1">
      <c r="A112" s="348"/>
      <c r="B112" s="348"/>
      <c r="C112" s="361"/>
      <c r="D112" s="348"/>
      <c r="E112" s="348"/>
      <c r="F112" s="348"/>
      <c r="G112" s="348"/>
      <c r="H112" s="348"/>
      <c r="I112" s="414"/>
      <c r="J112" s="348"/>
      <c r="K112" s="348"/>
      <c r="L112" s="348"/>
      <c r="M112" s="348"/>
      <c r="N112" s="348"/>
      <c r="O112" s="348"/>
      <c r="P112" s="348"/>
      <c r="Q112" s="348"/>
      <c r="R112" s="348"/>
      <c r="S112" s="348"/>
      <c r="T112" s="348"/>
      <c r="U112" s="348"/>
      <c r="V112" s="348"/>
    </row>
    <row r="113" spans="1:22" ht="15.75" customHeight="1">
      <c r="A113" s="348"/>
      <c r="B113" s="348"/>
      <c r="C113" s="361"/>
      <c r="D113" s="348"/>
      <c r="E113" s="348"/>
      <c r="F113" s="348"/>
      <c r="G113" s="348"/>
      <c r="H113" s="348"/>
      <c r="I113" s="414"/>
      <c r="J113" s="348"/>
      <c r="K113" s="348"/>
      <c r="L113" s="348"/>
      <c r="M113" s="348"/>
      <c r="N113" s="348"/>
      <c r="O113" s="348"/>
      <c r="P113" s="348"/>
      <c r="Q113" s="348"/>
      <c r="R113" s="348"/>
      <c r="S113" s="348"/>
      <c r="T113" s="348"/>
      <c r="U113" s="348"/>
      <c r="V113" s="348"/>
    </row>
    <row r="114" spans="1:22" ht="15.75" customHeight="1">
      <c r="A114" s="348"/>
      <c r="B114" s="348"/>
      <c r="C114" s="361"/>
      <c r="D114" s="348"/>
      <c r="E114" s="348"/>
      <c r="F114" s="348"/>
      <c r="G114" s="348"/>
      <c r="H114" s="348"/>
      <c r="I114" s="414"/>
      <c r="J114" s="348"/>
      <c r="K114" s="348"/>
      <c r="L114" s="348"/>
      <c r="M114" s="348"/>
      <c r="N114" s="348"/>
      <c r="O114" s="348"/>
      <c r="P114" s="348"/>
      <c r="Q114" s="348"/>
      <c r="R114" s="348"/>
      <c r="S114" s="348"/>
      <c r="T114" s="348"/>
      <c r="U114" s="348"/>
      <c r="V114" s="348"/>
    </row>
    <row r="115" spans="1:22" ht="15.75" customHeight="1">
      <c r="A115" s="348"/>
      <c r="B115" s="348"/>
      <c r="C115" s="361"/>
      <c r="D115" s="348"/>
      <c r="E115" s="348"/>
      <c r="F115" s="348"/>
      <c r="G115" s="348"/>
      <c r="H115" s="348"/>
      <c r="I115" s="414"/>
      <c r="J115" s="348"/>
      <c r="K115" s="348"/>
      <c r="L115" s="348"/>
      <c r="M115" s="348"/>
      <c r="N115" s="348"/>
      <c r="O115" s="348"/>
      <c r="P115" s="348"/>
      <c r="Q115" s="348"/>
      <c r="R115" s="348"/>
      <c r="S115" s="348"/>
      <c r="T115" s="348"/>
      <c r="U115" s="348"/>
      <c r="V115" s="348"/>
    </row>
    <row r="116" spans="1:22" ht="15.75" customHeight="1">
      <c r="A116" s="348"/>
      <c r="B116" s="348"/>
      <c r="C116" s="361"/>
      <c r="D116" s="348"/>
      <c r="E116" s="348"/>
      <c r="F116" s="348"/>
      <c r="G116" s="348"/>
      <c r="H116" s="348"/>
      <c r="I116" s="414"/>
      <c r="J116" s="348"/>
      <c r="K116" s="348"/>
      <c r="L116" s="348"/>
      <c r="M116" s="348"/>
      <c r="N116" s="348"/>
      <c r="O116" s="348"/>
      <c r="P116" s="348"/>
      <c r="Q116" s="348"/>
      <c r="R116" s="348"/>
      <c r="S116" s="348"/>
      <c r="T116" s="348"/>
      <c r="U116" s="348"/>
      <c r="V116" s="348"/>
    </row>
    <row r="117" spans="1:22" ht="15.75" customHeight="1">
      <c r="A117" s="348"/>
      <c r="B117" s="348"/>
      <c r="C117" s="361"/>
      <c r="D117" s="348"/>
      <c r="E117" s="348"/>
      <c r="F117" s="348"/>
      <c r="G117" s="348"/>
      <c r="H117" s="348"/>
      <c r="I117" s="414"/>
      <c r="J117" s="348"/>
      <c r="K117" s="348"/>
      <c r="L117" s="348"/>
      <c r="M117" s="348"/>
      <c r="N117" s="348"/>
      <c r="O117" s="348"/>
      <c r="P117" s="348"/>
      <c r="Q117" s="348"/>
      <c r="R117" s="348"/>
      <c r="S117" s="348"/>
      <c r="T117" s="348"/>
      <c r="U117" s="348"/>
      <c r="V117" s="348"/>
    </row>
    <row r="118" spans="1:22" ht="15.75" customHeight="1">
      <c r="A118" s="348"/>
      <c r="B118" s="348"/>
      <c r="C118" s="361"/>
      <c r="D118" s="348"/>
      <c r="E118" s="348"/>
      <c r="F118" s="348"/>
      <c r="G118" s="348"/>
      <c r="H118" s="348"/>
      <c r="I118" s="414"/>
      <c r="J118" s="348"/>
      <c r="K118" s="348"/>
      <c r="L118" s="348"/>
      <c r="M118" s="348"/>
      <c r="N118" s="348"/>
      <c r="O118" s="348"/>
      <c r="P118" s="348"/>
      <c r="Q118" s="348"/>
      <c r="R118" s="348"/>
      <c r="S118" s="348"/>
      <c r="T118" s="348"/>
      <c r="U118" s="348"/>
      <c r="V118" s="348"/>
    </row>
    <row r="119" spans="1:22" ht="15.75" customHeight="1">
      <c r="A119" s="348"/>
      <c r="B119" s="348"/>
      <c r="C119" s="361"/>
      <c r="D119" s="348"/>
      <c r="E119" s="348"/>
      <c r="F119" s="348"/>
      <c r="G119" s="348"/>
      <c r="H119" s="348"/>
      <c r="I119" s="414"/>
      <c r="J119" s="348"/>
      <c r="K119" s="348"/>
      <c r="L119" s="348"/>
      <c r="M119" s="348"/>
      <c r="N119" s="348"/>
      <c r="O119" s="348"/>
      <c r="P119" s="348"/>
      <c r="Q119" s="348"/>
      <c r="R119" s="348"/>
      <c r="S119" s="348"/>
      <c r="T119" s="348"/>
      <c r="U119" s="348"/>
      <c r="V119" s="348"/>
    </row>
    <row r="120" spans="1:22" ht="15.75" customHeight="1">
      <c r="A120" s="348"/>
      <c r="B120" s="348"/>
      <c r="C120" s="361"/>
      <c r="D120" s="348"/>
      <c r="E120" s="348"/>
      <c r="F120" s="348"/>
      <c r="G120" s="348"/>
      <c r="H120" s="348"/>
      <c r="I120" s="414"/>
      <c r="J120" s="348"/>
      <c r="K120" s="348"/>
      <c r="L120" s="348"/>
      <c r="M120" s="348"/>
      <c r="N120" s="348"/>
      <c r="O120" s="348"/>
      <c r="P120" s="348"/>
      <c r="Q120" s="348"/>
      <c r="R120" s="348"/>
      <c r="S120" s="348"/>
      <c r="T120" s="348"/>
      <c r="U120" s="348"/>
      <c r="V120" s="348"/>
    </row>
    <row r="121" spans="1:22" ht="15.75" customHeight="1">
      <c r="A121" s="348"/>
      <c r="B121" s="348"/>
      <c r="C121" s="361"/>
      <c r="D121" s="348"/>
      <c r="E121" s="348"/>
      <c r="F121" s="348"/>
      <c r="G121" s="348"/>
      <c r="H121" s="348"/>
      <c r="I121" s="414"/>
      <c r="J121" s="348"/>
      <c r="K121" s="348"/>
      <c r="L121" s="348"/>
      <c r="M121" s="348"/>
      <c r="N121" s="348"/>
      <c r="O121" s="348"/>
      <c r="P121" s="348"/>
      <c r="Q121" s="348"/>
      <c r="R121" s="348"/>
      <c r="S121" s="348"/>
      <c r="T121" s="348"/>
      <c r="U121" s="348"/>
      <c r="V121" s="348"/>
    </row>
    <row r="122" spans="1:22" ht="15.75" customHeight="1">
      <c r="A122" s="348"/>
      <c r="B122" s="348"/>
      <c r="C122" s="361"/>
      <c r="D122" s="348"/>
      <c r="E122" s="348"/>
      <c r="F122" s="348"/>
      <c r="G122" s="348"/>
      <c r="H122" s="348"/>
      <c r="I122" s="414"/>
      <c r="J122" s="348"/>
      <c r="K122" s="348"/>
      <c r="L122" s="348"/>
      <c r="M122" s="348"/>
      <c r="N122" s="348"/>
      <c r="O122" s="348"/>
      <c r="P122" s="348"/>
      <c r="Q122" s="348"/>
      <c r="R122" s="348"/>
      <c r="S122" s="348"/>
      <c r="T122" s="348"/>
      <c r="U122" s="348"/>
      <c r="V122" s="348"/>
    </row>
    <row r="123" spans="1:22" ht="15.75" customHeight="1">
      <c r="A123" s="348"/>
      <c r="B123" s="348"/>
      <c r="C123" s="361"/>
      <c r="D123" s="348"/>
      <c r="E123" s="348"/>
      <c r="F123" s="348"/>
      <c r="G123" s="348"/>
      <c r="H123" s="348"/>
      <c r="I123" s="414"/>
      <c r="J123" s="348"/>
      <c r="K123" s="348"/>
      <c r="L123" s="348"/>
      <c r="M123" s="348"/>
      <c r="N123" s="348"/>
      <c r="O123" s="348"/>
      <c r="P123" s="348"/>
      <c r="Q123" s="348"/>
      <c r="R123" s="348"/>
      <c r="S123" s="348"/>
      <c r="T123" s="348"/>
      <c r="U123" s="348"/>
      <c r="V123" s="348"/>
    </row>
    <row r="124" spans="1:22" ht="15.75" customHeight="1">
      <c r="A124" s="348"/>
      <c r="B124" s="348"/>
      <c r="C124" s="361"/>
      <c r="D124" s="348"/>
      <c r="E124" s="348"/>
      <c r="F124" s="348"/>
      <c r="G124" s="348"/>
      <c r="H124" s="348"/>
      <c r="I124" s="414"/>
      <c r="J124" s="348"/>
      <c r="K124" s="348"/>
      <c r="L124" s="348"/>
      <c r="M124" s="348"/>
      <c r="N124" s="348"/>
      <c r="O124" s="348"/>
      <c r="P124" s="348"/>
      <c r="Q124" s="348"/>
      <c r="R124" s="348"/>
      <c r="S124" s="348"/>
      <c r="T124" s="348"/>
      <c r="U124" s="348"/>
      <c r="V124" s="348"/>
    </row>
    <row r="125" spans="1:22" ht="15.75" customHeight="1">
      <c r="A125" s="348"/>
      <c r="B125" s="348"/>
      <c r="C125" s="361"/>
      <c r="D125" s="348"/>
      <c r="E125" s="348"/>
      <c r="F125" s="348"/>
      <c r="G125" s="348"/>
      <c r="H125" s="348"/>
      <c r="I125" s="414"/>
      <c r="J125" s="348"/>
      <c r="K125" s="348"/>
      <c r="L125" s="348"/>
      <c r="M125" s="348"/>
      <c r="N125" s="348"/>
      <c r="O125" s="348"/>
      <c r="P125" s="348"/>
      <c r="Q125" s="348"/>
      <c r="R125" s="348"/>
      <c r="S125" s="348"/>
      <c r="T125" s="348"/>
      <c r="U125" s="348"/>
      <c r="V125" s="348"/>
    </row>
    <row r="126" spans="1:22" ht="15.75" customHeight="1">
      <c r="A126" s="348"/>
      <c r="B126" s="348"/>
      <c r="C126" s="361"/>
      <c r="D126" s="348"/>
      <c r="E126" s="348"/>
      <c r="F126" s="348"/>
      <c r="G126" s="348"/>
      <c r="H126" s="348"/>
      <c r="I126" s="414"/>
      <c r="J126" s="348"/>
      <c r="K126" s="348"/>
      <c r="L126" s="348"/>
      <c r="M126" s="348"/>
      <c r="N126" s="348"/>
      <c r="O126" s="348"/>
      <c r="P126" s="348"/>
      <c r="Q126" s="348"/>
      <c r="R126" s="348"/>
      <c r="S126" s="348"/>
      <c r="T126" s="348"/>
      <c r="U126" s="348"/>
      <c r="V126" s="348"/>
    </row>
    <row r="127" spans="1:22" ht="15.75" customHeight="1">
      <c r="A127" s="348"/>
      <c r="B127" s="348"/>
      <c r="C127" s="361"/>
      <c r="D127" s="348"/>
      <c r="E127" s="348"/>
      <c r="F127" s="348"/>
      <c r="G127" s="348"/>
      <c r="H127" s="348"/>
      <c r="I127" s="414"/>
      <c r="J127" s="348"/>
      <c r="K127" s="348"/>
      <c r="L127" s="348"/>
      <c r="M127" s="348"/>
      <c r="N127" s="348"/>
      <c r="O127" s="348"/>
      <c r="P127" s="348"/>
      <c r="Q127" s="348"/>
      <c r="R127" s="348"/>
      <c r="S127" s="348"/>
      <c r="T127" s="348"/>
      <c r="U127" s="348"/>
      <c r="V127" s="348"/>
    </row>
    <row r="128" spans="1:22" ht="15.75" customHeight="1">
      <c r="A128" s="348"/>
      <c r="B128" s="348"/>
      <c r="C128" s="361"/>
      <c r="D128" s="348"/>
      <c r="E128" s="348"/>
      <c r="F128" s="348"/>
      <c r="G128" s="348"/>
      <c r="H128" s="348"/>
      <c r="I128" s="414"/>
      <c r="J128" s="348"/>
      <c r="K128" s="348"/>
      <c r="L128" s="348"/>
      <c r="M128" s="348"/>
      <c r="N128" s="348"/>
      <c r="O128" s="348"/>
      <c r="P128" s="348"/>
      <c r="Q128" s="348"/>
      <c r="R128" s="348"/>
      <c r="S128" s="348"/>
      <c r="T128" s="348"/>
      <c r="U128" s="348"/>
      <c r="V128" s="348"/>
    </row>
    <row r="129" spans="1:22" ht="15.75" customHeight="1">
      <c r="A129" s="348"/>
      <c r="B129" s="348"/>
      <c r="C129" s="361"/>
      <c r="D129" s="348"/>
      <c r="E129" s="348"/>
      <c r="F129" s="348"/>
      <c r="G129" s="348"/>
      <c r="H129" s="348"/>
      <c r="I129" s="414"/>
      <c r="J129" s="348"/>
      <c r="K129" s="348"/>
      <c r="L129" s="348"/>
      <c r="M129" s="348"/>
      <c r="N129" s="348"/>
      <c r="O129" s="348"/>
      <c r="P129" s="348"/>
      <c r="Q129" s="348"/>
      <c r="R129" s="348"/>
      <c r="S129" s="348"/>
      <c r="T129" s="348"/>
      <c r="U129" s="348"/>
      <c r="V129" s="348"/>
    </row>
    <row r="130" spans="1:22" ht="15.75" customHeight="1">
      <c r="A130" s="348"/>
      <c r="B130" s="348"/>
      <c r="C130" s="361"/>
      <c r="D130" s="348"/>
      <c r="E130" s="348"/>
      <c r="F130" s="348"/>
      <c r="G130" s="348"/>
      <c r="H130" s="348"/>
      <c r="I130" s="414"/>
      <c r="J130" s="348"/>
      <c r="K130" s="348"/>
      <c r="L130" s="348"/>
      <c r="M130" s="348"/>
      <c r="N130" s="348"/>
      <c r="O130" s="348"/>
      <c r="P130" s="348"/>
      <c r="Q130" s="348"/>
      <c r="R130" s="348"/>
      <c r="S130" s="348"/>
      <c r="T130" s="348"/>
      <c r="U130" s="348"/>
      <c r="V130" s="348"/>
    </row>
    <row r="131" spans="1:22" ht="15.75" customHeight="1">
      <c r="A131" s="348"/>
      <c r="B131" s="348"/>
      <c r="C131" s="361"/>
      <c r="D131" s="348"/>
      <c r="E131" s="348"/>
      <c r="F131" s="348"/>
      <c r="G131" s="348"/>
      <c r="H131" s="348"/>
      <c r="I131" s="414"/>
      <c r="J131" s="348"/>
      <c r="K131" s="348"/>
      <c r="L131" s="348"/>
      <c r="M131" s="348"/>
      <c r="N131" s="348"/>
      <c r="O131" s="348"/>
      <c r="P131" s="348"/>
      <c r="Q131" s="348"/>
      <c r="R131" s="348"/>
      <c r="S131" s="348"/>
      <c r="T131" s="348"/>
      <c r="U131" s="348"/>
      <c r="V131" s="348"/>
    </row>
    <row r="132" spans="1:22" ht="15.75" customHeight="1">
      <c r="A132" s="348"/>
      <c r="B132" s="348"/>
      <c r="C132" s="361"/>
      <c r="D132" s="348"/>
      <c r="E132" s="348"/>
      <c r="F132" s="348"/>
      <c r="G132" s="348"/>
      <c r="H132" s="348"/>
      <c r="I132" s="414"/>
      <c r="J132" s="348"/>
      <c r="K132" s="348"/>
      <c r="L132" s="348"/>
      <c r="M132" s="348"/>
      <c r="N132" s="348"/>
      <c r="O132" s="348"/>
      <c r="P132" s="348"/>
      <c r="Q132" s="348"/>
      <c r="R132" s="348"/>
      <c r="S132" s="348"/>
      <c r="T132" s="348"/>
      <c r="U132" s="348"/>
      <c r="V132" s="348"/>
    </row>
    <row r="133" spans="1:22" ht="15.75" customHeight="1">
      <c r="A133" s="348"/>
      <c r="B133" s="348"/>
      <c r="C133" s="361"/>
      <c r="D133" s="348"/>
      <c r="E133" s="348"/>
      <c r="F133" s="348"/>
      <c r="G133" s="348"/>
      <c r="H133" s="348"/>
      <c r="I133" s="414"/>
      <c r="J133" s="348"/>
      <c r="K133" s="348"/>
      <c r="L133" s="348"/>
      <c r="M133" s="348"/>
      <c r="N133" s="348"/>
      <c r="O133" s="348"/>
      <c r="P133" s="348"/>
      <c r="Q133" s="348"/>
      <c r="R133" s="348"/>
      <c r="S133" s="348"/>
      <c r="T133" s="348"/>
      <c r="U133" s="348"/>
      <c r="V133" s="348"/>
    </row>
    <row r="134" spans="1:22" ht="15.75" customHeight="1">
      <c r="A134" s="348"/>
      <c r="B134" s="348"/>
      <c r="C134" s="361"/>
      <c r="D134" s="348"/>
      <c r="E134" s="348"/>
      <c r="F134" s="348"/>
      <c r="G134" s="348"/>
      <c r="H134" s="348"/>
      <c r="I134" s="414"/>
      <c r="J134" s="348"/>
      <c r="K134" s="348"/>
      <c r="L134" s="348"/>
      <c r="M134" s="348"/>
      <c r="N134" s="348"/>
      <c r="O134" s="348"/>
      <c r="P134" s="348"/>
      <c r="Q134" s="348"/>
      <c r="R134" s="348"/>
      <c r="S134" s="348"/>
      <c r="T134" s="348"/>
      <c r="U134" s="348"/>
      <c r="V134" s="348"/>
    </row>
    <row r="135" spans="1:22" ht="15.75" customHeight="1">
      <c r="A135" s="348"/>
      <c r="B135" s="348"/>
      <c r="C135" s="361"/>
      <c r="D135" s="348"/>
      <c r="E135" s="348"/>
      <c r="F135" s="348"/>
      <c r="G135" s="348"/>
      <c r="H135" s="348"/>
      <c r="I135" s="414"/>
      <c r="J135" s="348"/>
      <c r="K135" s="348"/>
      <c r="L135" s="348"/>
      <c r="M135" s="348"/>
      <c r="N135" s="348"/>
      <c r="O135" s="348"/>
      <c r="P135" s="348"/>
      <c r="Q135" s="348"/>
      <c r="R135" s="348"/>
      <c r="S135" s="348"/>
      <c r="T135" s="348"/>
      <c r="U135" s="348"/>
      <c r="V135" s="348"/>
    </row>
    <row r="136" spans="1:22" ht="15.75" customHeight="1">
      <c r="A136" s="348"/>
      <c r="B136" s="348"/>
      <c r="C136" s="361"/>
      <c r="D136" s="348"/>
      <c r="E136" s="348"/>
      <c r="F136" s="348"/>
      <c r="G136" s="348"/>
      <c r="H136" s="348"/>
      <c r="I136" s="414"/>
      <c r="J136" s="348"/>
      <c r="K136" s="348"/>
      <c r="L136" s="348"/>
      <c r="M136" s="348"/>
      <c r="N136" s="348"/>
      <c r="O136" s="348"/>
      <c r="P136" s="348"/>
      <c r="Q136" s="348"/>
      <c r="R136" s="348"/>
      <c r="S136" s="348"/>
      <c r="T136" s="348"/>
      <c r="U136" s="348"/>
      <c r="V136" s="348"/>
    </row>
    <row r="137" spans="1:22" ht="15.75" customHeight="1">
      <c r="A137" s="348"/>
      <c r="B137" s="348"/>
      <c r="C137" s="361"/>
      <c r="D137" s="348"/>
      <c r="E137" s="348"/>
      <c r="F137" s="348"/>
      <c r="G137" s="348"/>
      <c r="H137" s="348"/>
      <c r="I137" s="414"/>
      <c r="J137" s="348"/>
      <c r="K137" s="348"/>
      <c r="L137" s="348"/>
      <c r="M137" s="348"/>
      <c r="N137" s="348"/>
      <c r="O137" s="348"/>
      <c r="P137" s="348"/>
      <c r="Q137" s="348"/>
      <c r="R137" s="348"/>
      <c r="S137" s="348"/>
      <c r="T137" s="348"/>
      <c r="U137" s="348"/>
      <c r="V137" s="348"/>
    </row>
    <row r="138" spans="1:22" ht="15.75" customHeight="1">
      <c r="A138" s="348"/>
      <c r="B138" s="348"/>
      <c r="C138" s="361"/>
      <c r="D138" s="348"/>
      <c r="E138" s="348"/>
      <c r="F138" s="348"/>
      <c r="G138" s="348"/>
      <c r="H138" s="348"/>
      <c r="I138" s="414"/>
      <c r="J138" s="348"/>
      <c r="K138" s="348"/>
      <c r="L138" s="348"/>
      <c r="M138" s="348"/>
      <c r="N138" s="348"/>
      <c r="O138" s="348"/>
      <c r="P138" s="348"/>
      <c r="Q138" s="348"/>
      <c r="R138" s="348"/>
      <c r="S138" s="348"/>
      <c r="T138" s="348"/>
      <c r="U138" s="348"/>
      <c r="V138" s="348"/>
    </row>
    <row r="139" spans="1:22" ht="15.75" customHeight="1">
      <c r="A139" s="348"/>
      <c r="B139" s="348"/>
      <c r="C139" s="361"/>
      <c r="D139" s="348"/>
      <c r="E139" s="348"/>
      <c r="F139" s="348"/>
      <c r="G139" s="348"/>
      <c r="H139" s="348"/>
      <c r="I139" s="414"/>
      <c r="J139" s="348"/>
      <c r="K139" s="348"/>
      <c r="L139" s="348"/>
      <c r="M139" s="348"/>
      <c r="N139" s="348"/>
      <c r="O139" s="348"/>
      <c r="P139" s="348"/>
      <c r="Q139" s="348"/>
      <c r="R139" s="348"/>
      <c r="S139" s="348"/>
      <c r="T139" s="348"/>
      <c r="U139" s="348"/>
      <c r="V139" s="348"/>
    </row>
    <row r="140" spans="1:22" ht="15.75" customHeight="1">
      <c r="A140" s="348"/>
      <c r="B140" s="348"/>
      <c r="C140" s="361"/>
      <c r="D140" s="348"/>
      <c r="E140" s="348"/>
      <c r="F140" s="348"/>
      <c r="G140" s="348"/>
      <c r="H140" s="348"/>
      <c r="I140" s="414"/>
      <c r="J140" s="348"/>
      <c r="K140" s="348"/>
      <c r="L140" s="348"/>
      <c r="M140" s="348"/>
      <c r="N140" s="348"/>
      <c r="O140" s="348"/>
      <c r="P140" s="348"/>
      <c r="Q140" s="348"/>
      <c r="R140" s="348"/>
      <c r="S140" s="348"/>
      <c r="T140" s="348"/>
      <c r="U140" s="348"/>
      <c r="V140" s="348"/>
    </row>
    <row r="141" spans="1:22" ht="15.75" customHeight="1">
      <c r="A141" s="348"/>
      <c r="B141" s="348"/>
      <c r="C141" s="361"/>
      <c r="D141" s="348"/>
      <c r="E141" s="348"/>
      <c r="F141" s="348"/>
      <c r="G141" s="348"/>
      <c r="H141" s="348"/>
      <c r="I141" s="414"/>
      <c r="J141" s="348"/>
      <c r="K141" s="348"/>
      <c r="L141" s="348"/>
      <c r="M141" s="348"/>
      <c r="N141" s="348"/>
      <c r="O141" s="348"/>
      <c r="P141" s="348"/>
      <c r="Q141" s="348"/>
      <c r="R141" s="348"/>
      <c r="S141" s="348"/>
      <c r="T141" s="348"/>
      <c r="U141" s="348"/>
      <c r="V141" s="348"/>
    </row>
    <row r="142" spans="1:22" ht="15.75" customHeight="1">
      <c r="A142" s="348"/>
      <c r="B142" s="348"/>
      <c r="C142" s="361"/>
      <c r="D142" s="348"/>
      <c r="E142" s="348"/>
      <c r="F142" s="348"/>
      <c r="G142" s="348"/>
      <c r="H142" s="348"/>
      <c r="I142" s="414"/>
      <c r="J142" s="348"/>
      <c r="K142" s="348"/>
      <c r="L142" s="348"/>
      <c r="M142" s="348"/>
      <c r="N142" s="348"/>
      <c r="O142" s="348"/>
      <c r="P142" s="348"/>
      <c r="Q142" s="348"/>
      <c r="R142" s="348"/>
      <c r="S142" s="348"/>
      <c r="T142" s="348"/>
      <c r="U142" s="348"/>
      <c r="V142" s="348"/>
    </row>
    <row r="143" spans="1:22" ht="15.75" customHeight="1">
      <c r="A143" s="348"/>
      <c r="B143" s="348"/>
      <c r="C143" s="361"/>
      <c r="D143" s="348"/>
      <c r="E143" s="348"/>
      <c r="F143" s="348"/>
      <c r="G143" s="348"/>
      <c r="H143" s="348"/>
      <c r="I143" s="414"/>
      <c r="J143" s="348"/>
      <c r="K143" s="348"/>
      <c r="L143" s="348"/>
      <c r="M143" s="348"/>
      <c r="N143" s="348"/>
      <c r="O143" s="348"/>
      <c r="P143" s="348"/>
      <c r="Q143" s="348"/>
      <c r="R143" s="348"/>
      <c r="S143" s="348"/>
      <c r="T143" s="348"/>
      <c r="U143" s="348"/>
      <c r="V143" s="348"/>
    </row>
    <row r="144" spans="1:22" ht="15.75" customHeight="1">
      <c r="A144" s="348"/>
      <c r="B144" s="348"/>
      <c r="C144" s="361"/>
      <c r="D144" s="348"/>
      <c r="E144" s="348"/>
      <c r="F144" s="348"/>
      <c r="G144" s="348"/>
      <c r="H144" s="348"/>
      <c r="I144" s="414"/>
      <c r="J144" s="348"/>
      <c r="K144" s="348"/>
      <c r="L144" s="348"/>
      <c r="M144" s="348"/>
      <c r="N144" s="348"/>
      <c r="O144" s="348"/>
      <c r="P144" s="348"/>
      <c r="Q144" s="348"/>
      <c r="R144" s="348"/>
      <c r="S144" s="348"/>
      <c r="T144" s="348"/>
      <c r="U144" s="348"/>
      <c r="V144" s="348"/>
    </row>
    <row r="145" spans="1:22" ht="15.75" customHeight="1">
      <c r="A145" s="348"/>
      <c r="B145" s="348"/>
      <c r="C145" s="361"/>
      <c r="D145" s="348"/>
      <c r="E145" s="348"/>
      <c r="F145" s="348"/>
      <c r="G145" s="348"/>
      <c r="H145" s="348"/>
      <c r="I145" s="414"/>
      <c r="J145" s="348"/>
      <c r="K145" s="348"/>
      <c r="L145" s="348"/>
      <c r="M145" s="348"/>
      <c r="N145" s="348"/>
      <c r="O145" s="348"/>
      <c r="P145" s="348"/>
      <c r="Q145" s="348"/>
      <c r="R145" s="348"/>
      <c r="S145" s="348"/>
      <c r="T145" s="348"/>
      <c r="U145" s="348"/>
      <c r="V145" s="348"/>
    </row>
    <row r="146" spans="1:22" ht="15.75" customHeight="1">
      <c r="A146" s="348"/>
      <c r="B146" s="348"/>
      <c r="C146" s="361"/>
      <c r="D146" s="348"/>
      <c r="E146" s="348"/>
      <c r="F146" s="348"/>
      <c r="G146" s="348"/>
      <c r="H146" s="348"/>
      <c r="I146" s="414"/>
      <c r="J146" s="348"/>
      <c r="K146" s="348"/>
      <c r="L146" s="348"/>
      <c r="M146" s="348"/>
      <c r="N146" s="348"/>
      <c r="O146" s="348"/>
      <c r="P146" s="348"/>
      <c r="Q146" s="348"/>
      <c r="R146" s="348"/>
      <c r="S146" s="348"/>
      <c r="T146" s="348"/>
      <c r="U146" s="348"/>
      <c r="V146" s="348"/>
    </row>
    <row r="147" spans="1:22" ht="15.75" customHeight="1">
      <c r="A147" s="348"/>
      <c r="B147" s="348"/>
      <c r="C147" s="361"/>
      <c r="D147" s="348"/>
      <c r="E147" s="348"/>
      <c r="F147" s="348"/>
      <c r="G147" s="348"/>
      <c r="H147" s="348"/>
      <c r="I147" s="414"/>
      <c r="J147" s="348"/>
      <c r="K147" s="348"/>
      <c r="L147" s="348"/>
      <c r="M147" s="348"/>
      <c r="N147" s="348"/>
      <c r="O147" s="348"/>
      <c r="P147" s="348"/>
      <c r="Q147" s="348"/>
      <c r="R147" s="348"/>
      <c r="S147" s="348"/>
      <c r="T147" s="348"/>
      <c r="U147" s="348"/>
      <c r="V147" s="348"/>
    </row>
    <row r="148" spans="1:22" ht="15.75" customHeight="1">
      <c r="A148" s="348"/>
      <c r="B148" s="348"/>
      <c r="C148" s="361"/>
      <c r="D148" s="348"/>
      <c r="E148" s="348"/>
      <c r="F148" s="348"/>
      <c r="G148" s="348"/>
      <c r="H148" s="348"/>
      <c r="I148" s="414"/>
      <c r="J148" s="348"/>
      <c r="K148" s="348"/>
      <c r="L148" s="348"/>
      <c r="M148" s="348"/>
      <c r="N148" s="348"/>
      <c r="O148" s="348"/>
      <c r="P148" s="348"/>
      <c r="Q148" s="348"/>
      <c r="R148" s="348"/>
      <c r="S148" s="348"/>
      <c r="T148" s="348"/>
      <c r="U148" s="348"/>
      <c r="V148" s="348"/>
    </row>
    <row r="149" spans="1:22" ht="15.75" customHeight="1">
      <c r="A149" s="348"/>
      <c r="B149" s="348"/>
      <c r="C149" s="361"/>
      <c r="D149" s="348"/>
      <c r="E149" s="348"/>
      <c r="F149" s="348"/>
      <c r="G149" s="348"/>
      <c r="H149" s="348"/>
      <c r="I149" s="414"/>
      <c r="J149" s="348"/>
      <c r="K149" s="348"/>
      <c r="L149" s="348"/>
      <c r="M149" s="348"/>
      <c r="N149" s="348"/>
      <c r="O149" s="348"/>
      <c r="P149" s="348"/>
      <c r="Q149" s="348"/>
      <c r="R149" s="348"/>
      <c r="S149" s="348"/>
      <c r="T149" s="348"/>
      <c r="U149" s="348"/>
      <c r="V149" s="348"/>
    </row>
    <row r="150" spans="1:22" ht="15.75" customHeight="1">
      <c r="A150" s="348"/>
      <c r="B150" s="348"/>
      <c r="C150" s="361"/>
      <c r="D150" s="348"/>
      <c r="E150" s="348"/>
      <c r="F150" s="348"/>
      <c r="G150" s="348"/>
      <c r="H150" s="348"/>
      <c r="I150" s="414"/>
      <c r="J150" s="348"/>
      <c r="K150" s="348"/>
      <c r="L150" s="348"/>
      <c r="M150" s="348"/>
      <c r="N150" s="348"/>
      <c r="O150" s="348"/>
      <c r="P150" s="348"/>
      <c r="Q150" s="348"/>
      <c r="R150" s="348"/>
      <c r="S150" s="348"/>
      <c r="T150" s="348"/>
      <c r="U150" s="348"/>
      <c r="V150" s="348"/>
    </row>
    <row r="151" spans="1:22" ht="15.75" customHeight="1">
      <c r="A151" s="348"/>
      <c r="B151" s="348"/>
      <c r="C151" s="361"/>
      <c r="D151" s="348"/>
      <c r="E151" s="348"/>
      <c r="F151" s="348"/>
      <c r="G151" s="348"/>
      <c r="H151" s="348"/>
      <c r="I151" s="414"/>
      <c r="J151" s="348"/>
      <c r="K151" s="348"/>
      <c r="L151" s="348"/>
      <c r="M151" s="348"/>
      <c r="N151" s="348"/>
      <c r="O151" s="348"/>
      <c r="P151" s="348"/>
      <c r="Q151" s="348"/>
      <c r="R151" s="348"/>
      <c r="S151" s="348"/>
      <c r="T151" s="348"/>
      <c r="U151" s="348"/>
      <c r="V151" s="348"/>
    </row>
    <row r="152" spans="1:22" ht="15.75" customHeight="1">
      <c r="A152" s="348"/>
      <c r="B152" s="348"/>
      <c r="C152" s="361"/>
      <c r="D152" s="348"/>
      <c r="E152" s="348"/>
      <c r="F152" s="348"/>
      <c r="G152" s="348"/>
      <c r="H152" s="348"/>
      <c r="I152" s="414"/>
      <c r="J152" s="348"/>
      <c r="K152" s="348"/>
      <c r="L152" s="348"/>
      <c r="M152" s="348"/>
      <c r="N152" s="348"/>
      <c r="O152" s="348"/>
      <c r="P152" s="348"/>
      <c r="Q152" s="348"/>
      <c r="R152" s="348"/>
      <c r="S152" s="348"/>
      <c r="T152" s="348"/>
      <c r="U152" s="348"/>
      <c r="V152" s="348"/>
    </row>
    <row r="153" spans="1:22" ht="15.75" customHeight="1">
      <c r="A153" s="348"/>
      <c r="B153" s="348"/>
      <c r="C153" s="361"/>
      <c r="D153" s="348"/>
      <c r="E153" s="348"/>
      <c r="F153" s="348"/>
      <c r="G153" s="348"/>
      <c r="H153" s="348"/>
      <c r="I153" s="414"/>
      <c r="J153" s="348"/>
      <c r="K153" s="348"/>
      <c r="L153" s="348"/>
      <c r="M153" s="348"/>
      <c r="N153" s="348"/>
      <c r="O153" s="348"/>
      <c r="P153" s="348"/>
      <c r="Q153" s="348"/>
      <c r="R153" s="348"/>
      <c r="S153" s="348"/>
      <c r="T153" s="348"/>
      <c r="U153" s="348"/>
      <c r="V153" s="348"/>
    </row>
    <row r="154" spans="1:22" ht="15.75" customHeight="1">
      <c r="A154" s="348"/>
      <c r="B154" s="348"/>
      <c r="C154" s="361"/>
      <c r="D154" s="348"/>
      <c r="E154" s="348"/>
      <c r="F154" s="348"/>
      <c r="G154" s="348"/>
      <c r="H154" s="348"/>
      <c r="I154" s="414"/>
      <c r="J154" s="348"/>
      <c r="K154" s="348"/>
      <c r="L154" s="348"/>
      <c r="M154" s="348"/>
      <c r="N154" s="348"/>
      <c r="O154" s="348"/>
      <c r="P154" s="348"/>
      <c r="Q154" s="348"/>
      <c r="R154" s="348"/>
      <c r="S154" s="348"/>
      <c r="T154" s="348"/>
      <c r="U154" s="348"/>
      <c r="V154" s="348"/>
    </row>
    <row r="155" spans="1:22" ht="15.75" customHeight="1">
      <c r="A155" s="348"/>
      <c r="B155" s="348"/>
      <c r="C155" s="361"/>
      <c r="D155" s="348"/>
      <c r="E155" s="348"/>
      <c r="F155" s="348"/>
      <c r="G155" s="348"/>
      <c r="H155" s="348"/>
      <c r="I155" s="414"/>
      <c r="J155" s="348"/>
      <c r="K155" s="348"/>
      <c r="L155" s="348"/>
      <c r="M155" s="348"/>
      <c r="N155" s="348"/>
      <c r="O155" s="348"/>
      <c r="P155" s="348"/>
      <c r="Q155" s="348"/>
      <c r="R155" s="348"/>
      <c r="S155" s="348"/>
      <c r="T155" s="348"/>
      <c r="U155" s="348"/>
      <c r="V155" s="348"/>
    </row>
    <row r="156" spans="1:22" ht="15.75" customHeight="1">
      <c r="A156" s="348"/>
      <c r="B156" s="348"/>
      <c r="C156" s="361"/>
      <c r="D156" s="348"/>
      <c r="E156" s="348"/>
      <c r="F156" s="348"/>
      <c r="G156" s="348"/>
      <c r="H156" s="348"/>
      <c r="I156" s="414"/>
      <c r="J156" s="348"/>
      <c r="K156" s="348"/>
      <c r="L156" s="348"/>
      <c r="M156" s="348"/>
      <c r="N156" s="348"/>
      <c r="O156" s="348"/>
      <c r="P156" s="348"/>
      <c r="Q156" s="348"/>
      <c r="R156" s="348"/>
      <c r="S156" s="348"/>
      <c r="T156" s="348"/>
      <c r="U156" s="348"/>
      <c r="V156" s="348"/>
    </row>
    <row r="157" spans="1:22" ht="15.75" customHeight="1">
      <c r="A157" s="348"/>
      <c r="B157" s="348"/>
      <c r="C157" s="361"/>
      <c r="D157" s="348"/>
      <c r="E157" s="348"/>
      <c r="F157" s="348"/>
      <c r="G157" s="348"/>
      <c r="H157" s="348"/>
      <c r="I157" s="414"/>
      <c r="J157" s="348"/>
      <c r="K157" s="348"/>
      <c r="L157" s="348"/>
      <c r="M157" s="348"/>
      <c r="N157" s="348"/>
      <c r="O157" s="348"/>
      <c r="P157" s="348"/>
      <c r="Q157" s="348"/>
      <c r="R157" s="348"/>
      <c r="S157" s="348"/>
      <c r="T157" s="348"/>
      <c r="U157" s="348"/>
      <c r="V157" s="348"/>
    </row>
    <row r="158" spans="1:22" ht="15.75" customHeight="1">
      <c r="A158" s="348"/>
      <c r="B158" s="348"/>
      <c r="C158" s="361"/>
      <c r="D158" s="348"/>
      <c r="E158" s="348"/>
      <c r="F158" s="348"/>
      <c r="G158" s="348"/>
      <c r="H158" s="348"/>
      <c r="I158" s="414"/>
      <c r="J158" s="348"/>
      <c r="K158" s="348"/>
      <c r="L158" s="348"/>
      <c r="M158" s="348"/>
      <c r="N158" s="348"/>
      <c r="O158" s="348"/>
      <c r="P158" s="348"/>
      <c r="Q158" s="348"/>
      <c r="R158" s="348"/>
      <c r="S158" s="348"/>
      <c r="T158" s="348"/>
      <c r="U158" s="348"/>
      <c r="V158" s="348"/>
    </row>
    <row r="159" spans="1:22" ht="15.75" customHeight="1">
      <c r="A159" s="348"/>
      <c r="B159" s="348"/>
      <c r="C159" s="361"/>
      <c r="D159" s="348"/>
      <c r="E159" s="348"/>
      <c r="F159" s="348"/>
      <c r="G159" s="348"/>
      <c r="H159" s="348"/>
      <c r="I159" s="414"/>
      <c r="J159" s="348"/>
      <c r="K159" s="348"/>
      <c r="L159" s="348"/>
      <c r="M159" s="348"/>
      <c r="N159" s="348"/>
      <c r="O159" s="348"/>
      <c r="P159" s="348"/>
      <c r="Q159" s="348"/>
      <c r="R159" s="348"/>
      <c r="S159" s="348"/>
      <c r="T159" s="348"/>
      <c r="U159" s="348"/>
      <c r="V159" s="348"/>
    </row>
    <row r="160" spans="1:22" ht="15.75" customHeight="1">
      <c r="A160" s="348"/>
      <c r="B160" s="348"/>
      <c r="C160" s="361"/>
      <c r="D160" s="348"/>
      <c r="E160" s="348"/>
      <c r="F160" s="348"/>
      <c r="G160" s="348"/>
      <c r="H160" s="348"/>
      <c r="I160" s="414"/>
      <c r="J160" s="348"/>
      <c r="K160" s="348"/>
      <c r="L160" s="348"/>
      <c r="M160" s="348"/>
      <c r="N160" s="348"/>
      <c r="O160" s="348"/>
      <c r="P160" s="348"/>
      <c r="Q160" s="348"/>
      <c r="R160" s="348"/>
      <c r="S160" s="348"/>
      <c r="T160" s="348"/>
      <c r="U160" s="348"/>
      <c r="V160" s="348"/>
    </row>
    <row r="161" spans="1:22" ht="15.75" customHeight="1">
      <c r="A161" s="348"/>
      <c r="B161" s="348"/>
      <c r="C161" s="361"/>
      <c r="D161" s="348"/>
      <c r="E161" s="348"/>
      <c r="F161" s="348"/>
      <c r="G161" s="348"/>
      <c r="H161" s="348"/>
      <c r="I161" s="414"/>
      <c r="J161" s="348"/>
      <c r="K161" s="348"/>
      <c r="L161" s="348"/>
      <c r="M161" s="348"/>
      <c r="N161" s="348"/>
      <c r="O161" s="348"/>
      <c r="P161" s="348"/>
      <c r="Q161" s="348"/>
      <c r="R161" s="348"/>
      <c r="S161" s="348"/>
      <c r="T161" s="348"/>
      <c r="U161" s="348"/>
      <c r="V161" s="348"/>
    </row>
    <row r="162" spans="1:22" ht="15.75" customHeight="1">
      <c r="A162" s="348"/>
      <c r="B162" s="348"/>
      <c r="C162" s="361"/>
      <c r="D162" s="348"/>
      <c r="E162" s="348"/>
      <c r="F162" s="348"/>
      <c r="G162" s="348"/>
      <c r="H162" s="348"/>
      <c r="I162" s="414"/>
      <c r="J162" s="348"/>
      <c r="K162" s="348"/>
      <c r="L162" s="348"/>
      <c r="M162" s="348"/>
      <c r="N162" s="348"/>
      <c r="O162" s="348"/>
      <c r="P162" s="348"/>
      <c r="Q162" s="348"/>
      <c r="R162" s="348"/>
      <c r="S162" s="348"/>
      <c r="T162" s="348"/>
      <c r="U162" s="348"/>
      <c r="V162" s="348"/>
    </row>
    <row r="163" spans="1:22" ht="15.75" customHeight="1">
      <c r="A163" s="348"/>
      <c r="B163" s="348"/>
      <c r="C163" s="361"/>
      <c r="D163" s="348"/>
      <c r="E163" s="348"/>
      <c r="F163" s="348"/>
      <c r="G163" s="348"/>
      <c r="H163" s="348"/>
      <c r="I163" s="414"/>
      <c r="J163" s="348"/>
      <c r="K163" s="348"/>
      <c r="L163" s="348"/>
      <c r="M163" s="348"/>
      <c r="N163" s="348"/>
      <c r="O163" s="348"/>
      <c r="P163" s="348"/>
      <c r="Q163" s="348"/>
      <c r="R163" s="348"/>
      <c r="S163" s="348"/>
      <c r="T163" s="348"/>
      <c r="U163" s="348"/>
      <c r="V163" s="348"/>
    </row>
    <row r="164" spans="1:22" ht="15.75" customHeight="1">
      <c r="A164" s="348"/>
      <c r="B164" s="348"/>
      <c r="C164" s="361"/>
      <c r="D164" s="348"/>
      <c r="E164" s="348"/>
      <c r="F164" s="348"/>
      <c r="G164" s="348"/>
      <c r="H164" s="348"/>
      <c r="I164" s="414"/>
      <c r="J164" s="348"/>
      <c r="K164" s="348"/>
      <c r="L164" s="348"/>
      <c r="M164" s="348"/>
      <c r="N164" s="348"/>
      <c r="O164" s="348"/>
      <c r="P164" s="348"/>
      <c r="Q164" s="348"/>
      <c r="R164" s="348"/>
      <c r="S164" s="348"/>
      <c r="T164" s="348"/>
      <c r="U164" s="348"/>
      <c r="V164" s="348"/>
    </row>
    <row r="165" spans="1:22" ht="15.75" customHeight="1">
      <c r="A165" s="348"/>
      <c r="B165" s="348"/>
      <c r="C165" s="361"/>
      <c r="D165" s="348"/>
      <c r="E165" s="348"/>
      <c r="F165" s="348"/>
      <c r="G165" s="348"/>
      <c r="H165" s="348"/>
      <c r="I165" s="414"/>
      <c r="J165" s="348"/>
      <c r="K165" s="348"/>
      <c r="L165" s="348"/>
      <c r="M165" s="348"/>
      <c r="N165" s="348"/>
      <c r="O165" s="348"/>
      <c r="P165" s="348"/>
      <c r="Q165" s="348"/>
      <c r="R165" s="348"/>
      <c r="S165" s="348"/>
      <c r="T165" s="348"/>
      <c r="U165" s="348"/>
      <c r="V165" s="348"/>
    </row>
    <row r="166" spans="1:22" ht="15.75" customHeight="1">
      <c r="A166" s="348"/>
      <c r="B166" s="348"/>
      <c r="C166" s="361"/>
      <c r="D166" s="348"/>
      <c r="E166" s="348"/>
      <c r="F166" s="348"/>
      <c r="G166" s="348"/>
      <c r="H166" s="348"/>
      <c r="I166" s="414"/>
      <c r="J166" s="348"/>
      <c r="K166" s="348"/>
      <c r="L166" s="348"/>
      <c r="M166" s="348"/>
      <c r="N166" s="348"/>
      <c r="O166" s="348"/>
      <c r="P166" s="348"/>
      <c r="Q166" s="348"/>
      <c r="R166" s="348"/>
      <c r="S166" s="348"/>
      <c r="T166" s="348"/>
      <c r="U166" s="348"/>
      <c r="V166" s="348"/>
    </row>
    <row r="167" spans="1:22" ht="15.75" customHeight="1">
      <c r="A167" s="348"/>
      <c r="B167" s="348"/>
      <c r="C167" s="361"/>
      <c r="D167" s="348"/>
      <c r="E167" s="348"/>
      <c r="F167" s="348"/>
      <c r="G167" s="348"/>
      <c r="H167" s="348"/>
      <c r="I167" s="414"/>
      <c r="J167" s="348"/>
      <c r="K167" s="348"/>
      <c r="L167" s="348"/>
      <c r="M167" s="348"/>
      <c r="N167" s="348"/>
      <c r="O167" s="348"/>
      <c r="P167" s="348"/>
      <c r="Q167" s="348"/>
      <c r="R167" s="348"/>
      <c r="S167" s="348"/>
      <c r="T167" s="348"/>
      <c r="U167" s="348"/>
      <c r="V167" s="348"/>
    </row>
    <row r="168" spans="1:22" ht="15.75" customHeight="1">
      <c r="A168" s="348"/>
      <c r="B168" s="348"/>
      <c r="C168" s="361"/>
      <c r="D168" s="348"/>
      <c r="E168" s="348"/>
      <c r="F168" s="348"/>
      <c r="G168" s="348"/>
      <c r="H168" s="348"/>
      <c r="I168" s="414"/>
      <c r="J168" s="348"/>
      <c r="K168" s="348"/>
      <c r="L168" s="348"/>
      <c r="M168" s="348"/>
      <c r="N168" s="348"/>
      <c r="O168" s="348"/>
      <c r="P168" s="348"/>
      <c r="Q168" s="348"/>
      <c r="R168" s="348"/>
      <c r="S168" s="348"/>
      <c r="T168" s="348"/>
      <c r="U168" s="348"/>
      <c r="V168" s="348"/>
    </row>
    <row r="169" spans="1:22" ht="15.75" customHeight="1">
      <c r="A169" s="348"/>
      <c r="B169" s="348"/>
      <c r="C169" s="361"/>
      <c r="D169" s="348"/>
      <c r="E169" s="348"/>
      <c r="F169" s="348"/>
      <c r="G169" s="348"/>
      <c r="H169" s="348"/>
      <c r="I169" s="414"/>
      <c r="J169" s="348"/>
      <c r="K169" s="348"/>
      <c r="L169" s="348"/>
      <c r="M169" s="348"/>
      <c r="N169" s="348"/>
      <c r="O169" s="348"/>
      <c r="P169" s="348"/>
      <c r="Q169" s="348"/>
      <c r="R169" s="348"/>
      <c r="S169" s="348"/>
      <c r="T169" s="348"/>
      <c r="U169" s="348"/>
      <c r="V169" s="348"/>
    </row>
    <row r="170" spans="1:22" ht="15.75" customHeight="1">
      <c r="A170" s="348"/>
      <c r="B170" s="348"/>
      <c r="C170" s="361"/>
      <c r="D170" s="348"/>
      <c r="E170" s="348"/>
      <c r="F170" s="348"/>
      <c r="G170" s="348"/>
      <c r="H170" s="348"/>
      <c r="I170" s="414"/>
      <c r="J170" s="348"/>
      <c r="K170" s="348"/>
      <c r="L170" s="348"/>
      <c r="M170" s="348"/>
      <c r="N170" s="348"/>
      <c r="O170" s="348"/>
      <c r="P170" s="348"/>
      <c r="Q170" s="348"/>
      <c r="R170" s="348"/>
      <c r="S170" s="348"/>
      <c r="T170" s="348"/>
      <c r="U170" s="348"/>
      <c r="V170" s="348"/>
    </row>
    <row r="171" spans="1:22" ht="15.75" customHeight="1">
      <c r="A171" s="348"/>
      <c r="B171" s="348"/>
      <c r="C171" s="361"/>
      <c r="D171" s="348"/>
      <c r="E171" s="348"/>
      <c r="F171" s="348"/>
      <c r="G171" s="348"/>
      <c r="H171" s="348"/>
      <c r="I171" s="414"/>
      <c r="J171" s="348"/>
      <c r="K171" s="348"/>
      <c r="L171" s="348"/>
      <c r="M171" s="348"/>
      <c r="N171" s="348"/>
      <c r="O171" s="348"/>
      <c r="P171" s="348"/>
      <c r="Q171" s="348"/>
      <c r="R171" s="348"/>
      <c r="S171" s="348"/>
      <c r="T171" s="348"/>
      <c r="U171" s="348"/>
      <c r="V171" s="348"/>
    </row>
    <row r="172" spans="1:22" ht="15.75" customHeight="1">
      <c r="A172" s="348"/>
      <c r="B172" s="348"/>
      <c r="C172" s="361"/>
      <c r="D172" s="348"/>
      <c r="E172" s="348"/>
      <c r="F172" s="348"/>
      <c r="G172" s="348"/>
      <c r="H172" s="348"/>
      <c r="I172" s="414"/>
      <c r="J172" s="348"/>
      <c r="K172" s="348"/>
      <c r="L172" s="348"/>
      <c r="M172" s="348"/>
      <c r="N172" s="348"/>
      <c r="O172" s="348"/>
      <c r="P172" s="348"/>
      <c r="Q172" s="348"/>
      <c r="R172" s="348"/>
      <c r="S172" s="348"/>
      <c r="T172" s="348"/>
      <c r="U172" s="348"/>
      <c r="V172" s="348"/>
    </row>
    <row r="173" spans="1:22" ht="15.75" customHeight="1">
      <c r="A173" s="348"/>
      <c r="B173" s="348"/>
      <c r="C173" s="361"/>
      <c r="D173" s="348"/>
      <c r="E173" s="348"/>
      <c r="F173" s="348"/>
      <c r="G173" s="348"/>
      <c r="H173" s="348"/>
      <c r="I173" s="414"/>
      <c r="J173" s="348"/>
      <c r="K173" s="348"/>
      <c r="L173" s="348"/>
      <c r="M173" s="348"/>
      <c r="N173" s="348"/>
      <c r="O173" s="348"/>
      <c r="P173" s="348"/>
      <c r="Q173" s="348"/>
      <c r="R173" s="348"/>
      <c r="S173" s="348"/>
      <c r="T173" s="348"/>
      <c r="U173" s="348"/>
      <c r="V173" s="348"/>
    </row>
    <row r="174" spans="1:22" ht="15.75" customHeight="1">
      <c r="A174" s="348"/>
      <c r="B174" s="348"/>
      <c r="C174" s="361"/>
      <c r="D174" s="348"/>
      <c r="E174" s="348"/>
      <c r="F174" s="348"/>
      <c r="G174" s="348"/>
      <c r="H174" s="348"/>
      <c r="I174" s="414"/>
      <c r="J174" s="348"/>
      <c r="K174" s="348"/>
      <c r="L174" s="348"/>
      <c r="M174" s="348"/>
      <c r="N174" s="348"/>
      <c r="O174" s="348"/>
      <c r="P174" s="348"/>
      <c r="Q174" s="348"/>
      <c r="R174" s="348"/>
      <c r="S174" s="348"/>
      <c r="T174" s="348"/>
      <c r="U174" s="348"/>
      <c r="V174" s="348"/>
    </row>
    <row r="175" spans="1:22" ht="15.75" customHeight="1">
      <c r="A175" s="348"/>
      <c r="B175" s="348"/>
      <c r="C175" s="361"/>
      <c r="D175" s="348"/>
      <c r="E175" s="348"/>
      <c r="F175" s="348"/>
      <c r="G175" s="348"/>
      <c r="H175" s="348"/>
      <c r="I175" s="414"/>
      <c r="J175" s="348"/>
      <c r="K175" s="348"/>
      <c r="L175" s="348"/>
      <c r="M175" s="348"/>
      <c r="N175" s="348"/>
      <c r="O175" s="348"/>
      <c r="P175" s="348"/>
      <c r="Q175" s="348"/>
      <c r="R175" s="348"/>
      <c r="S175" s="348"/>
      <c r="T175" s="348"/>
      <c r="U175" s="348"/>
      <c r="V175" s="348"/>
    </row>
    <row r="176" spans="1:22" ht="15.75" customHeight="1">
      <c r="A176" s="348"/>
      <c r="B176" s="348"/>
      <c r="C176" s="361"/>
      <c r="D176" s="348"/>
      <c r="E176" s="348"/>
      <c r="F176" s="348"/>
      <c r="G176" s="348"/>
      <c r="H176" s="348"/>
      <c r="I176" s="414"/>
      <c r="J176" s="348"/>
      <c r="K176" s="348"/>
      <c r="L176" s="348"/>
      <c r="M176" s="348"/>
      <c r="N176" s="348"/>
      <c r="O176" s="348"/>
      <c r="P176" s="348"/>
      <c r="Q176" s="348"/>
      <c r="R176" s="348"/>
      <c r="S176" s="348"/>
      <c r="T176" s="348"/>
      <c r="U176" s="348"/>
      <c r="V176" s="348"/>
    </row>
    <row r="177" spans="1:22" ht="15.75" customHeight="1">
      <c r="A177" s="348"/>
      <c r="B177" s="348"/>
      <c r="C177" s="361"/>
      <c r="D177" s="348"/>
      <c r="E177" s="348"/>
      <c r="F177" s="348"/>
      <c r="G177" s="348"/>
      <c r="H177" s="348"/>
      <c r="I177" s="414"/>
      <c r="J177" s="348"/>
      <c r="K177" s="348"/>
      <c r="L177" s="348"/>
      <c r="M177" s="348"/>
      <c r="N177" s="348"/>
      <c r="O177" s="348"/>
      <c r="P177" s="348"/>
      <c r="Q177" s="348"/>
      <c r="R177" s="348"/>
      <c r="S177" s="348"/>
      <c r="T177" s="348"/>
      <c r="U177" s="348"/>
      <c r="V177" s="348"/>
    </row>
    <row r="178" spans="1:22" ht="15.75" customHeight="1">
      <c r="A178" s="348"/>
      <c r="B178" s="348"/>
      <c r="C178" s="361"/>
      <c r="D178" s="348"/>
      <c r="E178" s="348"/>
      <c r="F178" s="348"/>
      <c r="G178" s="348"/>
      <c r="H178" s="348"/>
      <c r="I178" s="414"/>
      <c r="J178" s="348"/>
      <c r="K178" s="348"/>
      <c r="L178" s="348"/>
      <c r="M178" s="348"/>
      <c r="N178" s="348"/>
      <c r="O178" s="348"/>
      <c r="P178" s="348"/>
      <c r="Q178" s="348"/>
      <c r="R178" s="348"/>
      <c r="S178" s="348"/>
      <c r="T178" s="348"/>
      <c r="U178" s="348"/>
      <c r="V178" s="348"/>
    </row>
    <row r="179" spans="1:22" ht="15.75" customHeight="1">
      <c r="A179" s="348"/>
      <c r="B179" s="348"/>
      <c r="C179" s="361"/>
      <c r="D179" s="348"/>
      <c r="E179" s="348"/>
      <c r="F179" s="348"/>
      <c r="G179" s="348"/>
      <c r="H179" s="348"/>
      <c r="I179" s="414"/>
      <c r="J179" s="348"/>
      <c r="K179" s="348"/>
      <c r="L179" s="348"/>
      <c r="M179" s="348"/>
      <c r="N179" s="348"/>
      <c r="O179" s="348"/>
      <c r="P179" s="348"/>
      <c r="Q179" s="348"/>
      <c r="R179" s="348"/>
      <c r="S179" s="348"/>
      <c r="T179" s="348"/>
      <c r="U179" s="348"/>
      <c r="V179" s="348"/>
    </row>
    <row r="180" spans="1:22" ht="15.75" customHeight="1">
      <c r="A180" s="348"/>
      <c r="B180" s="348"/>
      <c r="C180" s="361"/>
      <c r="D180" s="348"/>
      <c r="E180" s="348"/>
      <c r="F180" s="348"/>
      <c r="G180" s="348"/>
      <c r="H180" s="348"/>
      <c r="I180" s="414"/>
      <c r="J180" s="348"/>
      <c r="K180" s="348"/>
      <c r="L180" s="348"/>
      <c r="M180" s="348"/>
      <c r="N180" s="348"/>
      <c r="O180" s="348"/>
      <c r="P180" s="348"/>
      <c r="Q180" s="348"/>
      <c r="R180" s="348"/>
      <c r="S180" s="348"/>
      <c r="T180" s="348"/>
      <c r="U180" s="348"/>
      <c r="V180" s="348"/>
    </row>
    <row r="181" spans="1:22" ht="15.75" customHeight="1">
      <c r="A181" s="348"/>
      <c r="B181" s="348"/>
      <c r="C181" s="361"/>
      <c r="D181" s="348"/>
      <c r="E181" s="348"/>
      <c r="F181" s="348"/>
      <c r="G181" s="348"/>
      <c r="H181" s="348"/>
      <c r="I181" s="414"/>
      <c r="J181" s="348"/>
      <c r="K181" s="348"/>
      <c r="L181" s="348"/>
      <c r="M181" s="348"/>
      <c r="N181" s="348"/>
      <c r="O181" s="348"/>
      <c r="P181" s="348"/>
      <c r="Q181" s="348"/>
      <c r="R181" s="348"/>
      <c r="S181" s="348"/>
      <c r="T181" s="348"/>
      <c r="U181" s="348"/>
      <c r="V181" s="348"/>
    </row>
    <row r="182" spans="1:22" ht="15.75" customHeight="1">
      <c r="A182" s="348"/>
      <c r="B182" s="348"/>
      <c r="C182" s="361"/>
      <c r="D182" s="348"/>
      <c r="E182" s="348"/>
      <c r="F182" s="348"/>
      <c r="G182" s="348"/>
      <c r="H182" s="348"/>
      <c r="I182" s="414"/>
      <c r="J182" s="348"/>
      <c r="K182" s="348"/>
      <c r="L182" s="348"/>
      <c r="M182" s="348"/>
      <c r="N182" s="348"/>
      <c r="O182" s="348"/>
      <c r="P182" s="348"/>
      <c r="Q182" s="348"/>
      <c r="R182" s="348"/>
      <c r="S182" s="348"/>
      <c r="T182" s="348"/>
      <c r="U182" s="348"/>
      <c r="V182" s="348"/>
    </row>
    <row r="183" spans="1:22" ht="15.75" customHeight="1">
      <c r="A183" s="348"/>
      <c r="B183" s="348"/>
      <c r="C183" s="361"/>
      <c r="D183" s="348"/>
      <c r="E183" s="348"/>
      <c r="F183" s="348"/>
      <c r="G183" s="348"/>
      <c r="H183" s="348"/>
      <c r="I183" s="414"/>
      <c r="J183" s="348"/>
      <c r="K183" s="348"/>
      <c r="L183" s="348"/>
      <c r="M183" s="348"/>
      <c r="N183" s="348"/>
      <c r="O183" s="348"/>
      <c r="P183" s="348"/>
      <c r="Q183" s="348"/>
      <c r="R183" s="348"/>
      <c r="S183" s="348"/>
      <c r="T183" s="348"/>
      <c r="U183" s="348"/>
      <c r="V183" s="348"/>
    </row>
    <row r="184" spans="1:22" ht="15.75" customHeight="1">
      <c r="A184" s="348"/>
      <c r="B184" s="348"/>
      <c r="C184" s="361"/>
      <c r="D184" s="348"/>
      <c r="E184" s="348"/>
      <c r="F184" s="348"/>
      <c r="G184" s="348"/>
      <c r="H184" s="348"/>
      <c r="I184" s="414"/>
      <c r="J184" s="348"/>
      <c r="K184" s="348"/>
      <c r="L184" s="348"/>
      <c r="M184" s="348"/>
      <c r="N184" s="348"/>
      <c r="O184" s="348"/>
      <c r="P184" s="348"/>
      <c r="Q184" s="348"/>
      <c r="R184" s="348"/>
      <c r="S184" s="348"/>
      <c r="T184" s="348"/>
      <c r="U184" s="348"/>
      <c r="V184" s="348"/>
    </row>
    <row r="185" spans="1:22" ht="15.75" customHeight="1">
      <c r="A185" s="348"/>
      <c r="B185" s="348"/>
      <c r="C185" s="361"/>
      <c r="D185" s="348"/>
      <c r="E185" s="348"/>
      <c r="F185" s="348"/>
      <c r="G185" s="348"/>
      <c r="H185" s="348"/>
      <c r="I185" s="414"/>
      <c r="J185" s="348"/>
      <c r="K185" s="348"/>
      <c r="L185" s="348"/>
      <c r="M185" s="348"/>
      <c r="N185" s="348"/>
      <c r="O185" s="348"/>
      <c r="P185" s="348"/>
      <c r="Q185" s="348"/>
      <c r="R185" s="348"/>
      <c r="S185" s="348"/>
      <c r="T185" s="348"/>
      <c r="U185" s="348"/>
      <c r="V185" s="348"/>
    </row>
    <row r="186" spans="1:22" ht="15.75" customHeight="1">
      <c r="A186" s="348"/>
      <c r="B186" s="348"/>
      <c r="C186" s="361"/>
      <c r="D186" s="348"/>
      <c r="E186" s="348"/>
      <c r="F186" s="348"/>
      <c r="G186" s="348"/>
      <c r="H186" s="348"/>
      <c r="I186" s="414"/>
      <c r="J186" s="348"/>
      <c r="K186" s="348"/>
      <c r="L186" s="348"/>
      <c r="M186" s="348"/>
      <c r="N186" s="348"/>
      <c r="O186" s="348"/>
      <c r="P186" s="348"/>
      <c r="Q186" s="348"/>
      <c r="R186" s="348"/>
      <c r="S186" s="348"/>
      <c r="T186" s="348"/>
      <c r="U186" s="348"/>
      <c r="V186" s="348"/>
    </row>
    <row r="187" spans="1:22" ht="15.75" customHeight="1">
      <c r="A187" s="348"/>
      <c r="B187" s="348"/>
      <c r="C187" s="361"/>
      <c r="D187" s="348"/>
      <c r="E187" s="348"/>
      <c r="F187" s="348"/>
      <c r="G187" s="348"/>
      <c r="H187" s="348"/>
      <c r="I187" s="414"/>
      <c r="J187" s="348"/>
      <c r="K187" s="348"/>
      <c r="L187" s="348"/>
      <c r="M187" s="348"/>
      <c r="N187" s="348"/>
      <c r="O187" s="348"/>
      <c r="P187" s="348"/>
      <c r="Q187" s="348"/>
      <c r="R187" s="348"/>
      <c r="S187" s="348"/>
      <c r="T187" s="348"/>
      <c r="U187" s="348"/>
      <c r="V187" s="348"/>
    </row>
    <row r="188" spans="1:22" ht="15.75" customHeight="1">
      <c r="A188" s="348"/>
      <c r="B188" s="348"/>
      <c r="C188" s="361"/>
      <c r="D188" s="348"/>
      <c r="E188" s="348"/>
      <c r="F188" s="348"/>
      <c r="G188" s="348"/>
      <c r="H188" s="348"/>
      <c r="I188" s="414"/>
      <c r="J188" s="348"/>
      <c r="K188" s="348"/>
      <c r="L188" s="348"/>
      <c r="M188" s="348"/>
      <c r="N188" s="348"/>
      <c r="O188" s="348"/>
      <c r="P188" s="348"/>
      <c r="Q188" s="348"/>
      <c r="R188" s="348"/>
      <c r="S188" s="348"/>
      <c r="T188" s="348"/>
      <c r="U188" s="348"/>
      <c r="V188" s="348"/>
    </row>
    <row r="189" spans="1:22" ht="15.75" customHeight="1">
      <c r="A189" s="348"/>
      <c r="B189" s="348"/>
      <c r="C189" s="361"/>
      <c r="D189" s="348"/>
      <c r="E189" s="348"/>
      <c r="F189" s="348"/>
      <c r="G189" s="348"/>
      <c r="H189" s="348"/>
      <c r="I189" s="414"/>
      <c r="J189" s="348"/>
      <c r="K189" s="348"/>
      <c r="L189" s="348"/>
      <c r="M189" s="348"/>
      <c r="N189" s="348"/>
      <c r="O189" s="348"/>
      <c r="P189" s="348"/>
      <c r="Q189" s="348"/>
      <c r="R189" s="348"/>
      <c r="S189" s="348"/>
      <c r="T189" s="348"/>
      <c r="U189" s="348"/>
      <c r="V189" s="348"/>
    </row>
    <row r="190" spans="1:22" ht="15.75" customHeight="1">
      <c r="A190" s="348"/>
      <c r="B190" s="348"/>
      <c r="C190" s="361"/>
      <c r="D190" s="348"/>
      <c r="E190" s="348"/>
      <c r="F190" s="348"/>
      <c r="G190" s="348"/>
      <c r="H190" s="348"/>
      <c r="I190" s="414"/>
      <c r="J190" s="348"/>
      <c r="K190" s="348"/>
      <c r="L190" s="348"/>
      <c r="M190" s="348"/>
      <c r="N190" s="348"/>
      <c r="O190" s="348"/>
      <c r="P190" s="348"/>
      <c r="Q190" s="348"/>
      <c r="R190" s="348"/>
      <c r="S190" s="348"/>
      <c r="T190" s="348"/>
      <c r="U190" s="348"/>
      <c r="V190" s="348"/>
    </row>
    <row r="191" spans="1:22" ht="15.75" customHeight="1">
      <c r="A191" s="348"/>
      <c r="B191" s="348"/>
      <c r="C191" s="361"/>
      <c r="D191" s="348"/>
      <c r="E191" s="348"/>
      <c r="F191" s="348"/>
      <c r="G191" s="348"/>
      <c r="H191" s="348"/>
      <c r="I191" s="414"/>
      <c r="J191" s="348"/>
      <c r="K191" s="348"/>
      <c r="L191" s="348"/>
      <c r="M191" s="348"/>
      <c r="N191" s="348"/>
      <c r="O191" s="348"/>
      <c r="P191" s="348"/>
      <c r="Q191" s="348"/>
      <c r="R191" s="348"/>
      <c r="S191" s="348"/>
      <c r="T191" s="348"/>
      <c r="U191" s="348"/>
      <c r="V191" s="348"/>
    </row>
    <row r="192" spans="1:22" ht="15.75" customHeight="1">
      <c r="A192" s="348"/>
      <c r="B192" s="348"/>
      <c r="C192" s="361"/>
      <c r="D192" s="348"/>
      <c r="E192" s="348"/>
      <c r="F192" s="348"/>
      <c r="G192" s="348"/>
      <c r="H192" s="348"/>
      <c r="I192" s="414"/>
      <c r="J192" s="348"/>
      <c r="K192" s="348"/>
      <c r="L192" s="348"/>
      <c r="M192" s="348"/>
      <c r="N192" s="348"/>
      <c r="O192" s="348"/>
      <c r="P192" s="348"/>
      <c r="Q192" s="348"/>
      <c r="R192" s="348"/>
      <c r="S192" s="348"/>
      <c r="T192" s="348"/>
      <c r="U192" s="348"/>
      <c r="V192" s="348"/>
    </row>
    <row r="193" spans="1:22" ht="15.75" customHeight="1">
      <c r="A193" s="348"/>
      <c r="B193" s="348"/>
      <c r="C193" s="361"/>
      <c r="D193" s="348"/>
      <c r="E193" s="348"/>
      <c r="F193" s="348"/>
      <c r="G193" s="348"/>
      <c r="H193" s="348"/>
      <c r="I193" s="414"/>
      <c r="J193" s="348"/>
      <c r="K193" s="348"/>
      <c r="L193" s="348"/>
      <c r="M193" s="348"/>
      <c r="N193" s="348"/>
      <c r="O193" s="348"/>
      <c r="P193" s="348"/>
      <c r="Q193" s="348"/>
      <c r="R193" s="348"/>
      <c r="S193" s="348"/>
      <c r="T193" s="348"/>
      <c r="U193" s="348"/>
      <c r="V193" s="348"/>
    </row>
    <row r="194" spans="1:22" ht="15.75" customHeight="1">
      <c r="A194" s="348"/>
      <c r="B194" s="348"/>
      <c r="C194" s="361"/>
      <c r="D194" s="348"/>
      <c r="E194" s="348"/>
      <c r="F194" s="348"/>
      <c r="G194" s="348"/>
      <c r="H194" s="348"/>
      <c r="I194" s="414"/>
      <c r="J194" s="348"/>
      <c r="K194" s="348"/>
      <c r="L194" s="348"/>
      <c r="M194" s="348"/>
      <c r="N194" s="348"/>
      <c r="O194" s="348"/>
      <c r="P194" s="348"/>
      <c r="Q194" s="348"/>
      <c r="R194" s="348"/>
      <c r="S194" s="348"/>
      <c r="T194" s="348"/>
      <c r="U194" s="348"/>
      <c r="V194" s="348"/>
    </row>
    <row r="195" spans="1:22" ht="15.75" customHeight="1">
      <c r="A195" s="348"/>
      <c r="B195" s="348"/>
      <c r="C195" s="361"/>
      <c r="D195" s="348"/>
      <c r="E195" s="348"/>
      <c r="F195" s="348"/>
      <c r="G195" s="348"/>
      <c r="H195" s="348"/>
      <c r="I195" s="414"/>
      <c r="J195" s="348"/>
      <c r="K195" s="348"/>
      <c r="L195" s="348"/>
      <c r="M195" s="348"/>
      <c r="N195" s="348"/>
      <c r="O195" s="348"/>
      <c r="P195" s="348"/>
      <c r="Q195" s="348"/>
      <c r="R195" s="348"/>
      <c r="S195" s="348"/>
      <c r="T195" s="348"/>
      <c r="U195" s="348"/>
      <c r="V195" s="348"/>
    </row>
    <row r="196" spans="1:22" ht="15.75" customHeight="1">
      <c r="A196" s="348"/>
      <c r="B196" s="348"/>
      <c r="C196" s="361"/>
      <c r="D196" s="348"/>
      <c r="E196" s="348"/>
      <c r="F196" s="348"/>
      <c r="G196" s="348"/>
      <c r="H196" s="348"/>
      <c r="I196" s="414"/>
      <c r="J196" s="348"/>
      <c r="K196" s="348"/>
      <c r="L196" s="348"/>
      <c r="M196" s="348"/>
      <c r="N196" s="348"/>
      <c r="O196" s="348"/>
      <c r="P196" s="348"/>
      <c r="Q196" s="348"/>
      <c r="R196" s="348"/>
      <c r="S196" s="348"/>
      <c r="T196" s="348"/>
      <c r="U196" s="348"/>
      <c r="V196" s="348"/>
    </row>
    <row r="197" spans="1:22" ht="15.75" customHeight="1">
      <c r="A197" s="348"/>
      <c r="B197" s="348"/>
      <c r="C197" s="361"/>
      <c r="D197" s="348"/>
      <c r="E197" s="348"/>
      <c r="F197" s="348"/>
      <c r="G197" s="348"/>
      <c r="H197" s="348"/>
      <c r="I197" s="414"/>
      <c r="J197" s="348"/>
      <c r="K197" s="348"/>
      <c r="L197" s="348"/>
      <c r="M197" s="348"/>
      <c r="N197" s="348"/>
      <c r="O197" s="348"/>
      <c r="P197" s="348"/>
      <c r="Q197" s="348"/>
      <c r="R197" s="348"/>
      <c r="S197" s="348"/>
      <c r="T197" s="348"/>
      <c r="U197" s="348"/>
      <c r="V197" s="348"/>
    </row>
    <row r="198" spans="1:22" ht="15.75" customHeight="1">
      <c r="A198" s="348"/>
      <c r="B198" s="348"/>
      <c r="C198" s="361"/>
      <c r="D198" s="348"/>
      <c r="E198" s="348"/>
      <c r="F198" s="348"/>
      <c r="G198" s="348"/>
      <c r="H198" s="348"/>
      <c r="I198" s="414"/>
      <c r="J198" s="348"/>
      <c r="K198" s="348"/>
      <c r="L198" s="348"/>
      <c r="M198" s="348"/>
      <c r="N198" s="348"/>
      <c r="O198" s="348"/>
      <c r="P198" s="348"/>
      <c r="Q198" s="348"/>
      <c r="R198" s="348"/>
      <c r="S198" s="348"/>
      <c r="T198" s="348"/>
      <c r="U198" s="348"/>
      <c r="V198" s="348"/>
    </row>
    <row r="199" spans="1:22" ht="15.75" customHeight="1">
      <c r="A199" s="348"/>
      <c r="B199" s="348"/>
      <c r="C199" s="361"/>
      <c r="D199" s="348"/>
      <c r="E199" s="348"/>
      <c r="F199" s="348"/>
      <c r="G199" s="348"/>
      <c r="H199" s="348"/>
      <c r="I199" s="414"/>
      <c r="J199" s="348"/>
      <c r="K199" s="348"/>
      <c r="L199" s="348"/>
      <c r="M199" s="348"/>
      <c r="N199" s="348"/>
      <c r="O199" s="348"/>
      <c r="P199" s="348"/>
      <c r="Q199" s="348"/>
      <c r="R199" s="348"/>
      <c r="S199" s="348"/>
      <c r="T199" s="348"/>
      <c r="U199" s="348"/>
      <c r="V199" s="348"/>
    </row>
    <row r="200" spans="1:22" ht="15.75" customHeight="1">
      <c r="A200" s="348"/>
      <c r="B200" s="348"/>
      <c r="C200" s="361"/>
      <c r="D200" s="348"/>
      <c r="E200" s="348"/>
      <c r="F200" s="348"/>
      <c r="G200" s="348"/>
      <c r="H200" s="348"/>
      <c r="I200" s="414"/>
      <c r="J200" s="348"/>
      <c r="K200" s="348"/>
      <c r="L200" s="348"/>
      <c r="M200" s="348"/>
      <c r="N200" s="348"/>
      <c r="O200" s="348"/>
      <c r="P200" s="348"/>
      <c r="Q200" s="348"/>
      <c r="R200" s="348"/>
      <c r="S200" s="348"/>
      <c r="T200" s="348"/>
      <c r="U200" s="348"/>
      <c r="V200" s="348"/>
    </row>
    <row r="201" spans="1:22" ht="15.75" customHeight="1">
      <c r="A201" s="348"/>
      <c r="B201" s="348"/>
      <c r="C201" s="361"/>
      <c r="D201" s="348"/>
      <c r="E201" s="348"/>
      <c r="F201" s="348"/>
      <c r="G201" s="348"/>
      <c r="H201" s="348"/>
      <c r="I201" s="414"/>
      <c r="J201" s="348"/>
      <c r="K201" s="348"/>
      <c r="L201" s="348"/>
      <c r="M201" s="348"/>
      <c r="N201" s="348"/>
      <c r="O201" s="348"/>
      <c r="P201" s="348"/>
      <c r="Q201" s="348"/>
      <c r="R201" s="348"/>
      <c r="S201" s="348"/>
      <c r="T201" s="348"/>
      <c r="U201" s="348"/>
      <c r="V201" s="348"/>
    </row>
    <row r="202" spans="1:22" ht="15.75" customHeight="1">
      <c r="A202" s="348"/>
      <c r="B202" s="348"/>
      <c r="C202" s="361"/>
      <c r="D202" s="348"/>
      <c r="E202" s="348"/>
      <c r="F202" s="348"/>
      <c r="G202" s="348"/>
      <c r="H202" s="348"/>
      <c r="I202" s="414"/>
      <c r="J202" s="348"/>
      <c r="K202" s="348"/>
      <c r="L202" s="348"/>
      <c r="M202" s="348"/>
      <c r="N202" s="348"/>
      <c r="O202" s="348"/>
      <c r="P202" s="348"/>
      <c r="Q202" s="348"/>
      <c r="R202" s="348"/>
      <c r="S202" s="348"/>
      <c r="T202" s="348"/>
      <c r="U202" s="348"/>
      <c r="V202" s="348"/>
    </row>
    <row r="203" spans="1:22" ht="15.75" customHeight="1">
      <c r="A203" s="348"/>
      <c r="B203" s="348"/>
      <c r="C203" s="361"/>
      <c r="D203" s="348"/>
      <c r="E203" s="348"/>
      <c r="F203" s="348"/>
      <c r="G203" s="348"/>
      <c r="H203" s="348"/>
      <c r="I203" s="414"/>
      <c r="J203" s="348"/>
      <c r="K203" s="348"/>
      <c r="L203" s="348"/>
      <c r="M203" s="348"/>
      <c r="N203" s="348"/>
      <c r="O203" s="348"/>
      <c r="P203" s="348"/>
      <c r="Q203" s="348"/>
      <c r="R203" s="348"/>
      <c r="S203" s="348"/>
      <c r="T203" s="348"/>
      <c r="U203" s="348"/>
      <c r="V203" s="348"/>
    </row>
    <row r="204" spans="1:22" ht="15.75" customHeight="1">
      <c r="A204" s="348"/>
      <c r="B204" s="348"/>
      <c r="C204" s="361"/>
      <c r="D204" s="348"/>
      <c r="E204" s="348"/>
      <c r="F204" s="348"/>
      <c r="G204" s="348"/>
      <c r="H204" s="348"/>
      <c r="I204" s="414"/>
      <c r="J204" s="348"/>
      <c r="K204" s="348"/>
      <c r="L204" s="348"/>
      <c r="M204" s="348"/>
      <c r="N204" s="348"/>
      <c r="O204" s="348"/>
      <c r="P204" s="348"/>
      <c r="Q204" s="348"/>
      <c r="R204" s="348"/>
      <c r="S204" s="348"/>
      <c r="T204" s="348"/>
      <c r="U204" s="348"/>
      <c r="V204" s="348"/>
    </row>
    <row r="205" spans="1:22" ht="15.75" customHeight="1">
      <c r="A205" s="348"/>
      <c r="B205" s="348"/>
      <c r="C205" s="361"/>
      <c r="D205" s="348"/>
      <c r="E205" s="348"/>
      <c r="F205" s="348"/>
      <c r="G205" s="348"/>
      <c r="H205" s="348"/>
      <c r="I205" s="414"/>
      <c r="J205" s="348"/>
      <c r="K205" s="348"/>
      <c r="L205" s="348"/>
      <c r="M205" s="348"/>
      <c r="N205" s="348"/>
      <c r="O205" s="348"/>
      <c r="P205" s="348"/>
      <c r="Q205" s="348"/>
      <c r="R205" s="348"/>
      <c r="S205" s="348"/>
      <c r="T205" s="348"/>
      <c r="U205" s="348"/>
      <c r="V205" s="348"/>
    </row>
    <row r="206" spans="1:22" ht="15.75" customHeight="1">
      <c r="A206" s="348"/>
      <c r="B206" s="348"/>
      <c r="C206" s="361"/>
      <c r="D206" s="348"/>
      <c r="E206" s="348"/>
      <c r="F206" s="348"/>
      <c r="G206" s="348"/>
      <c r="H206" s="348"/>
      <c r="I206" s="414"/>
      <c r="J206" s="348"/>
      <c r="K206" s="348"/>
      <c r="L206" s="348"/>
      <c r="M206" s="348"/>
      <c r="N206" s="348"/>
      <c r="O206" s="348"/>
      <c r="P206" s="348"/>
      <c r="Q206" s="348"/>
      <c r="R206" s="348"/>
      <c r="S206" s="348"/>
      <c r="T206" s="348"/>
      <c r="U206" s="348"/>
      <c r="V206" s="348"/>
    </row>
    <row r="207" spans="1:22" ht="15.75" customHeight="1">
      <c r="A207" s="348"/>
      <c r="B207" s="348"/>
      <c r="C207" s="361"/>
      <c r="D207" s="348"/>
      <c r="E207" s="348"/>
      <c r="F207" s="348"/>
      <c r="G207" s="348"/>
      <c r="H207" s="348"/>
      <c r="I207" s="414"/>
      <c r="J207" s="348"/>
      <c r="K207" s="348"/>
      <c r="L207" s="348"/>
      <c r="M207" s="348"/>
      <c r="N207" s="348"/>
      <c r="O207" s="348"/>
      <c r="P207" s="348"/>
      <c r="Q207" s="348"/>
      <c r="R207" s="348"/>
      <c r="S207" s="348"/>
      <c r="T207" s="348"/>
      <c r="U207" s="348"/>
      <c r="V207" s="348"/>
    </row>
    <row r="208" spans="1:22" ht="15.75" customHeight="1">
      <c r="A208" s="348"/>
      <c r="B208" s="348"/>
      <c r="C208" s="361"/>
      <c r="D208" s="348"/>
      <c r="E208" s="348"/>
      <c r="F208" s="348"/>
      <c r="G208" s="348"/>
      <c r="H208" s="348"/>
      <c r="I208" s="414"/>
      <c r="J208" s="348"/>
      <c r="K208" s="348"/>
      <c r="L208" s="348"/>
      <c r="M208" s="348"/>
      <c r="N208" s="348"/>
      <c r="O208" s="348"/>
      <c r="P208" s="348"/>
      <c r="Q208" s="348"/>
      <c r="R208" s="348"/>
      <c r="S208" s="348"/>
      <c r="T208" s="348"/>
      <c r="U208" s="348"/>
      <c r="V208" s="348"/>
    </row>
    <row r="209" spans="1:22" ht="15.75" customHeight="1">
      <c r="A209" s="348"/>
      <c r="B209" s="348"/>
      <c r="C209" s="361"/>
      <c r="D209" s="348"/>
      <c r="E209" s="348"/>
      <c r="F209" s="348"/>
      <c r="G209" s="348"/>
      <c r="H209" s="348"/>
      <c r="I209" s="414"/>
      <c r="J209" s="348"/>
      <c r="K209" s="348"/>
      <c r="L209" s="348"/>
      <c r="M209" s="348"/>
      <c r="N209" s="348"/>
      <c r="O209" s="348"/>
      <c r="P209" s="348"/>
      <c r="Q209" s="348"/>
      <c r="R209" s="348"/>
      <c r="S209" s="348"/>
      <c r="T209" s="348"/>
      <c r="U209" s="348"/>
      <c r="V209" s="348"/>
    </row>
    <row r="210" spans="1:22" ht="15.75" customHeight="1">
      <c r="A210" s="348"/>
      <c r="B210" s="348"/>
      <c r="C210" s="361"/>
      <c r="D210" s="348"/>
      <c r="E210" s="348"/>
      <c r="F210" s="348"/>
      <c r="G210" s="348"/>
      <c r="H210" s="348"/>
      <c r="I210" s="414"/>
      <c r="J210" s="348"/>
      <c r="K210" s="348"/>
      <c r="L210" s="348"/>
      <c r="M210" s="348"/>
      <c r="N210" s="348"/>
      <c r="O210" s="348"/>
      <c r="P210" s="348"/>
      <c r="Q210" s="348"/>
      <c r="R210" s="348"/>
      <c r="S210" s="348"/>
      <c r="T210" s="348"/>
      <c r="U210" s="348"/>
      <c r="V210" s="348"/>
    </row>
    <row r="211" spans="1:22" ht="15.75" customHeight="1">
      <c r="A211" s="348"/>
      <c r="B211" s="348"/>
      <c r="C211" s="361"/>
      <c r="D211" s="348"/>
      <c r="E211" s="348"/>
      <c r="F211" s="348"/>
      <c r="G211" s="348"/>
      <c r="H211" s="348"/>
      <c r="I211" s="414"/>
      <c r="J211" s="348"/>
      <c r="K211" s="348"/>
      <c r="L211" s="348"/>
      <c r="M211" s="348"/>
      <c r="N211" s="348"/>
      <c r="O211" s="348"/>
      <c r="P211" s="348"/>
      <c r="Q211" s="348"/>
      <c r="R211" s="348"/>
      <c r="S211" s="348"/>
      <c r="T211" s="348"/>
      <c r="U211" s="348"/>
      <c r="V211" s="348"/>
    </row>
    <row r="212" spans="1:22" ht="15.75" customHeight="1">
      <c r="A212" s="348"/>
      <c r="B212" s="348"/>
      <c r="C212" s="361"/>
      <c r="D212" s="348"/>
      <c r="E212" s="348"/>
      <c r="F212" s="348"/>
      <c r="G212" s="348"/>
      <c r="H212" s="348"/>
      <c r="I212" s="414"/>
      <c r="J212" s="348"/>
      <c r="K212" s="348"/>
      <c r="L212" s="348"/>
      <c r="M212" s="348"/>
      <c r="N212" s="348"/>
      <c r="O212" s="348"/>
      <c r="P212" s="348"/>
      <c r="Q212" s="348"/>
      <c r="R212" s="348"/>
      <c r="S212" s="348"/>
      <c r="T212" s="348"/>
      <c r="U212" s="348"/>
      <c r="V212" s="348"/>
    </row>
    <row r="213" spans="1:22" ht="15.75" customHeight="1">
      <c r="A213" s="348"/>
      <c r="B213" s="348"/>
      <c r="C213" s="361"/>
      <c r="D213" s="348"/>
      <c r="E213" s="348"/>
      <c r="F213" s="348"/>
      <c r="G213" s="348"/>
      <c r="H213" s="348"/>
      <c r="I213" s="414"/>
      <c r="J213" s="348"/>
      <c r="K213" s="348"/>
      <c r="L213" s="348"/>
      <c r="M213" s="348"/>
      <c r="N213" s="348"/>
      <c r="O213" s="348"/>
      <c r="P213" s="348"/>
      <c r="Q213" s="348"/>
      <c r="R213" s="348"/>
      <c r="S213" s="348"/>
      <c r="T213" s="348"/>
      <c r="U213" s="348"/>
      <c r="V213" s="348"/>
    </row>
    <row r="214" spans="1:22" ht="15.75" customHeight="1">
      <c r="A214" s="348"/>
      <c r="B214" s="348"/>
      <c r="C214" s="361"/>
      <c r="D214" s="348"/>
      <c r="E214" s="348"/>
      <c r="F214" s="348"/>
      <c r="G214" s="348"/>
      <c r="H214" s="348"/>
      <c r="I214" s="414"/>
      <c r="J214" s="348"/>
      <c r="K214" s="348"/>
      <c r="L214" s="348"/>
      <c r="M214" s="348"/>
      <c r="N214" s="348"/>
      <c r="O214" s="348"/>
      <c r="P214" s="348"/>
      <c r="Q214" s="348"/>
      <c r="R214" s="348"/>
      <c r="S214" s="348"/>
      <c r="T214" s="348"/>
      <c r="U214" s="348"/>
      <c r="V214" s="348"/>
    </row>
    <row r="215" spans="1:22" ht="15.75" customHeight="1">
      <c r="A215" s="348"/>
      <c r="B215" s="348"/>
      <c r="C215" s="361"/>
      <c r="D215" s="348"/>
      <c r="E215" s="348"/>
      <c r="F215" s="348"/>
      <c r="G215" s="348"/>
      <c r="H215" s="348"/>
      <c r="I215" s="414"/>
      <c r="J215" s="348"/>
      <c r="K215" s="348"/>
      <c r="L215" s="348"/>
      <c r="M215" s="348"/>
      <c r="N215" s="348"/>
      <c r="O215" s="348"/>
      <c r="P215" s="348"/>
      <c r="Q215" s="348"/>
      <c r="R215" s="348"/>
      <c r="S215" s="348"/>
      <c r="T215" s="348"/>
      <c r="U215" s="348"/>
      <c r="V215" s="348"/>
    </row>
    <row r="216" spans="1:22" ht="15.75" customHeight="1">
      <c r="A216" s="348"/>
      <c r="B216" s="348"/>
      <c r="C216" s="361"/>
      <c r="D216" s="348"/>
      <c r="E216" s="348"/>
      <c r="F216" s="348"/>
      <c r="G216" s="348"/>
      <c r="H216" s="348"/>
      <c r="I216" s="414"/>
      <c r="J216" s="348"/>
      <c r="K216" s="348"/>
      <c r="L216" s="348"/>
      <c r="M216" s="348"/>
      <c r="N216" s="348"/>
      <c r="O216" s="348"/>
      <c r="P216" s="348"/>
      <c r="Q216" s="348"/>
      <c r="R216" s="348"/>
      <c r="S216" s="348"/>
      <c r="T216" s="348"/>
      <c r="U216" s="348"/>
      <c r="V216" s="348"/>
    </row>
    <row r="217" spans="1:22" ht="15.75" customHeight="1">
      <c r="A217" s="348"/>
      <c r="B217" s="348"/>
      <c r="C217" s="361"/>
      <c r="D217" s="348"/>
      <c r="E217" s="348"/>
      <c r="F217" s="348"/>
      <c r="G217" s="348"/>
      <c r="H217" s="348"/>
      <c r="I217" s="414"/>
      <c r="J217" s="348"/>
      <c r="K217" s="348"/>
      <c r="L217" s="348"/>
      <c r="M217" s="348"/>
      <c r="N217" s="348"/>
      <c r="O217" s="348"/>
      <c r="P217" s="348"/>
      <c r="Q217" s="348"/>
      <c r="R217" s="348"/>
      <c r="S217" s="348"/>
      <c r="T217" s="348"/>
      <c r="U217" s="348"/>
      <c r="V217" s="348"/>
    </row>
    <row r="218" spans="1:22" ht="15.75" customHeight="1">
      <c r="A218" s="348"/>
      <c r="B218" s="348"/>
      <c r="C218" s="361"/>
      <c r="D218" s="348"/>
      <c r="E218" s="348"/>
      <c r="F218" s="348"/>
      <c r="G218" s="348"/>
      <c r="H218" s="348"/>
      <c r="I218" s="414"/>
      <c r="J218" s="348"/>
      <c r="K218" s="348"/>
      <c r="L218" s="348"/>
      <c r="M218" s="348"/>
      <c r="N218" s="348"/>
      <c r="O218" s="348"/>
      <c r="P218" s="348"/>
      <c r="Q218" s="348"/>
      <c r="R218" s="348"/>
      <c r="S218" s="348"/>
      <c r="T218" s="348"/>
      <c r="U218" s="348"/>
      <c r="V218" s="348"/>
    </row>
    <row r="219" spans="1:22" ht="15.75" customHeight="1">
      <c r="A219" s="348"/>
      <c r="B219" s="348"/>
      <c r="C219" s="361"/>
      <c r="D219" s="348"/>
      <c r="E219" s="348"/>
      <c r="F219" s="348"/>
      <c r="G219" s="348"/>
      <c r="H219" s="348"/>
      <c r="I219" s="414"/>
      <c r="J219" s="348"/>
      <c r="K219" s="348"/>
      <c r="L219" s="348"/>
      <c r="M219" s="348"/>
      <c r="N219" s="348"/>
      <c r="O219" s="348"/>
      <c r="P219" s="348"/>
      <c r="Q219" s="348"/>
      <c r="R219" s="348"/>
      <c r="S219" s="348"/>
      <c r="T219" s="348"/>
      <c r="U219" s="348"/>
      <c r="V219" s="348"/>
    </row>
    <row r="220" spans="1:22" ht="15.75" customHeight="1">
      <c r="A220" s="348"/>
      <c r="B220" s="348"/>
      <c r="C220" s="361"/>
      <c r="D220" s="348"/>
      <c r="E220" s="348"/>
      <c r="F220" s="348"/>
      <c r="G220" s="348"/>
      <c r="H220" s="348"/>
      <c r="I220" s="414"/>
      <c r="J220" s="348"/>
      <c r="K220" s="348"/>
      <c r="L220" s="348"/>
      <c r="M220" s="348"/>
      <c r="N220" s="348"/>
      <c r="O220" s="348"/>
      <c r="P220" s="348"/>
      <c r="Q220" s="348"/>
      <c r="R220" s="348"/>
      <c r="S220" s="348"/>
      <c r="T220" s="348"/>
      <c r="U220" s="348"/>
      <c r="V220" s="348"/>
    </row>
    <row r="221" spans="1:22" ht="15.75" customHeight="1">
      <c r="A221" s="348"/>
      <c r="B221" s="348"/>
      <c r="C221" s="361"/>
      <c r="D221" s="348"/>
      <c r="E221" s="348"/>
      <c r="F221" s="348"/>
      <c r="G221" s="348"/>
      <c r="H221" s="348"/>
      <c r="I221" s="414"/>
      <c r="J221" s="348"/>
      <c r="K221" s="348"/>
      <c r="L221" s="348"/>
      <c r="M221" s="348"/>
      <c r="N221" s="348"/>
      <c r="O221" s="348"/>
      <c r="P221" s="348"/>
      <c r="Q221" s="348"/>
      <c r="R221" s="348"/>
      <c r="S221" s="348"/>
      <c r="T221" s="348"/>
      <c r="U221" s="348"/>
      <c r="V221" s="348"/>
    </row>
    <row r="222" spans="1:22" ht="15.75" customHeight="1">
      <c r="A222" s="348"/>
      <c r="B222" s="348"/>
      <c r="C222" s="361"/>
      <c r="D222" s="348"/>
      <c r="E222" s="348"/>
      <c r="F222" s="348"/>
      <c r="G222" s="348"/>
      <c r="H222" s="348"/>
      <c r="I222" s="414"/>
      <c r="J222" s="348"/>
      <c r="K222" s="348"/>
      <c r="L222" s="348"/>
      <c r="M222" s="348"/>
      <c r="N222" s="348"/>
      <c r="O222" s="348"/>
      <c r="P222" s="348"/>
      <c r="Q222" s="348"/>
      <c r="R222" s="348"/>
      <c r="S222" s="348"/>
      <c r="T222" s="348"/>
      <c r="U222" s="348"/>
      <c r="V222" s="348"/>
    </row>
    <row r="223" spans="1:22" ht="15.75" customHeight="1">
      <c r="A223" s="348"/>
      <c r="B223" s="348"/>
      <c r="C223" s="361"/>
      <c r="D223" s="348"/>
      <c r="E223" s="348"/>
      <c r="F223" s="348"/>
      <c r="G223" s="348"/>
      <c r="H223" s="348"/>
      <c r="I223" s="414"/>
      <c r="J223" s="348"/>
      <c r="K223" s="348"/>
      <c r="L223" s="348"/>
      <c r="M223" s="348"/>
      <c r="N223" s="348"/>
      <c r="O223" s="348"/>
      <c r="P223" s="348"/>
      <c r="Q223" s="348"/>
      <c r="R223" s="348"/>
      <c r="S223" s="348"/>
      <c r="T223" s="348"/>
      <c r="U223" s="348"/>
      <c r="V223" s="348"/>
    </row>
    <row r="224" spans="1:22" ht="15.75" customHeight="1">
      <c r="A224" s="348"/>
      <c r="B224" s="348"/>
      <c r="C224" s="361"/>
      <c r="D224" s="348"/>
      <c r="E224" s="348"/>
      <c r="F224" s="348"/>
      <c r="G224" s="348"/>
      <c r="H224" s="348"/>
      <c r="I224" s="414"/>
      <c r="J224" s="348"/>
      <c r="K224" s="348"/>
      <c r="L224" s="348"/>
      <c r="M224" s="348"/>
      <c r="N224" s="348"/>
      <c r="O224" s="348"/>
      <c r="P224" s="348"/>
      <c r="Q224" s="348"/>
      <c r="R224" s="348"/>
      <c r="S224" s="348"/>
      <c r="T224" s="348"/>
      <c r="U224" s="348"/>
      <c r="V224" s="348"/>
    </row>
    <row r="225" spans="1:22" ht="15.75" customHeight="1">
      <c r="A225" s="348"/>
      <c r="B225" s="348"/>
      <c r="C225" s="361"/>
      <c r="D225" s="348"/>
      <c r="E225" s="348"/>
      <c r="F225" s="348"/>
      <c r="G225" s="348"/>
      <c r="H225" s="348"/>
      <c r="I225" s="414"/>
      <c r="J225" s="348"/>
      <c r="K225" s="348"/>
      <c r="L225" s="348"/>
      <c r="M225" s="348"/>
      <c r="N225" s="348"/>
      <c r="O225" s="348"/>
      <c r="P225" s="348"/>
      <c r="Q225" s="348"/>
      <c r="R225" s="348"/>
      <c r="S225" s="348"/>
      <c r="T225" s="348"/>
      <c r="U225" s="348"/>
      <c r="V225" s="348"/>
    </row>
    <row r="226" spans="1:22" ht="15.75" customHeight="1">
      <c r="A226" s="348"/>
      <c r="B226" s="348"/>
      <c r="C226" s="361"/>
      <c r="D226" s="348"/>
      <c r="E226" s="348"/>
      <c r="F226" s="348"/>
      <c r="G226" s="348"/>
      <c r="H226" s="348"/>
      <c r="I226" s="414"/>
      <c r="J226" s="348"/>
      <c r="K226" s="348"/>
      <c r="L226" s="348"/>
      <c r="M226" s="348"/>
      <c r="N226" s="348"/>
      <c r="O226" s="348"/>
      <c r="P226" s="348"/>
      <c r="Q226" s="348"/>
      <c r="R226" s="348"/>
      <c r="S226" s="348"/>
      <c r="T226" s="348"/>
      <c r="U226" s="348"/>
      <c r="V226" s="348"/>
    </row>
    <row r="227" spans="1:22" ht="15.75" customHeight="1">
      <c r="A227" s="348"/>
      <c r="B227" s="348"/>
      <c r="C227" s="361"/>
      <c r="D227" s="348"/>
      <c r="E227" s="348"/>
      <c r="F227" s="348"/>
      <c r="G227" s="348"/>
      <c r="H227" s="348"/>
      <c r="I227" s="414"/>
      <c r="J227" s="348"/>
      <c r="K227" s="348"/>
      <c r="L227" s="348"/>
      <c r="M227" s="348"/>
      <c r="N227" s="348"/>
      <c r="O227" s="348"/>
      <c r="P227" s="348"/>
      <c r="Q227" s="348"/>
      <c r="R227" s="348"/>
      <c r="S227" s="348"/>
      <c r="T227" s="348"/>
      <c r="U227" s="348"/>
      <c r="V227" s="348"/>
    </row>
    <row r="228" spans="1:22" ht="15.75" customHeight="1">
      <c r="A228" s="348"/>
      <c r="B228" s="348"/>
      <c r="C228" s="361"/>
      <c r="D228" s="348"/>
      <c r="E228" s="348"/>
      <c r="F228" s="348"/>
      <c r="G228" s="348"/>
      <c r="H228" s="348"/>
      <c r="I228" s="414"/>
      <c r="J228" s="348"/>
      <c r="K228" s="348"/>
      <c r="L228" s="348"/>
      <c r="M228" s="348"/>
      <c r="N228" s="348"/>
      <c r="O228" s="348"/>
      <c r="P228" s="348"/>
      <c r="Q228" s="348"/>
      <c r="R228" s="348"/>
      <c r="S228" s="348"/>
      <c r="T228" s="348"/>
      <c r="U228" s="348"/>
      <c r="V228" s="348"/>
    </row>
    <row r="229" spans="1:22" ht="15.75" customHeight="1">
      <c r="A229" s="348"/>
      <c r="B229" s="348"/>
      <c r="C229" s="361"/>
      <c r="D229" s="348"/>
      <c r="E229" s="348"/>
      <c r="F229" s="348"/>
      <c r="G229" s="348"/>
      <c r="H229" s="348"/>
      <c r="I229" s="414"/>
      <c r="J229" s="348"/>
      <c r="K229" s="348"/>
      <c r="L229" s="348"/>
      <c r="M229" s="348"/>
      <c r="N229" s="348"/>
      <c r="O229" s="348"/>
      <c r="P229" s="348"/>
      <c r="Q229" s="348"/>
      <c r="R229" s="348"/>
      <c r="S229" s="348"/>
      <c r="T229" s="348"/>
      <c r="U229" s="348"/>
      <c r="V229" s="348"/>
    </row>
    <row r="230" spans="1:22" ht="15.75" customHeight="1">
      <c r="A230" s="348"/>
      <c r="B230" s="348"/>
      <c r="C230" s="361"/>
      <c r="D230" s="348"/>
      <c r="E230" s="348"/>
      <c r="F230" s="348"/>
      <c r="G230" s="348"/>
      <c r="H230" s="348"/>
      <c r="I230" s="414"/>
      <c r="J230" s="348"/>
      <c r="K230" s="348"/>
      <c r="L230" s="348"/>
      <c r="M230" s="348"/>
      <c r="N230" s="348"/>
      <c r="O230" s="348"/>
      <c r="P230" s="348"/>
      <c r="Q230" s="348"/>
      <c r="R230" s="348"/>
      <c r="S230" s="348"/>
      <c r="T230" s="348"/>
      <c r="U230" s="348"/>
      <c r="V230" s="348"/>
    </row>
    <row r="231" spans="1:22" ht="15.75" customHeight="1">
      <c r="A231" s="348"/>
      <c r="B231" s="348"/>
      <c r="C231" s="361"/>
      <c r="D231" s="348"/>
      <c r="E231" s="348"/>
      <c r="F231" s="348"/>
      <c r="G231" s="348"/>
      <c r="H231" s="348"/>
      <c r="I231" s="414"/>
      <c r="J231" s="348"/>
      <c r="K231" s="348"/>
      <c r="L231" s="348"/>
      <c r="M231" s="348"/>
      <c r="N231" s="348"/>
      <c r="O231" s="348"/>
      <c r="P231" s="348"/>
      <c r="Q231" s="348"/>
      <c r="R231" s="348"/>
      <c r="S231" s="348"/>
      <c r="T231" s="348"/>
      <c r="U231" s="348"/>
      <c r="V231" s="348"/>
    </row>
    <row r="232" spans="1:22" ht="15.75" customHeight="1">
      <c r="A232" s="348"/>
      <c r="B232" s="348"/>
      <c r="C232" s="361"/>
      <c r="D232" s="348"/>
      <c r="E232" s="348"/>
      <c r="F232" s="348"/>
      <c r="G232" s="348"/>
      <c r="H232" s="348"/>
      <c r="I232" s="414"/>
      <c r="J232" s="348"/>
      <c r="K232" s="348"/>
      <c r="L232" s="348"/>
      <c r="M232" s="348"/>
      <c r="N232" s="348"/>
      <c r="O232" s="348"/>
      <c r="P232" s="348"/>
      <c r="Q232" s="348"/>
      <c r="R232" s="348"/>
      <c r="S232" s="348"/>
      <c r="T232" s="348"/>
      <c r="U232" s="348"/>
      <c r="V232" s="348"/>
    </row>
    <row r="233" spans="1:22" ht="15.75" customHeight="1">
      <c r="A233" s="348"/>
      <c r="B233" s="348"/>
      <c r="C233" s="361"/>
      <c r="D233" s="348"/>
      <c r="E233" s="348"/>
      <c r="F233" s="348"/>
      <c r="G233" s="348"/>
      <c r="H233" s="348"/>
      <c r="I233" s="414"/>
      <c r="J233" s="348"/>
      <c r="K233" s="348"/>
      <c r="L233" s="348"/>
      <c r="M233" s="348"/>
      <c r="N233" s="348"/>
      <c r="O233" s="348"/>
      <c r="P233" s="348"/>
      <c r="Q233" s="348"/>
      <c r="R233" s="348"/>
      <c r="S233" s="348"/>
      <c r="T233" s="348"/>
      <c r="U233" s="348"/>
      <c r="V233" s="348"/>
    </row>
    <row r="234" spans="1:22" ht="15.75" customHeight="1"/>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5">
    <mergeCell ref="A4:L4"/>
    <mergeCell ref="A5:L6"/>
    <mergeCell ref="I14:J14"/>
    <mergeCell ref="I34:J34"/>
    <mergeCell ref="F14:H14"/>
    <mergeCell ref="A14:E14"/>
    <mergeCell ref="I28:J28"/>
    <mergeCell ref="I29:J29"/>
    <mergeCell ref="I30:J30"/>
    <mergeCell ref="I31:J31"/>
    <mergeCell ref="I32:J32"/>
    <mergeCell ref="E30:F30"/>
    <mergeCell ref="E31:F31"/>
    <mergeCell ref="E32:F32"/>
    <mergeCell ref="E34:F34"/>
  </mergeCells>
  <phoneticPr fontId="104" type="noConversion"/>
  <pageMargins left="0.25" right="0.25" top="0.75" bottom="0.75" header="0.3" footer="0.3"/>
  <pageSetup paperSize="5" scale="51"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8058-0D80-4D2C-BDE7-02F40335EA65}">
  <dimension ref="A1:J1000"/>
  <sheetViews>
    <sheetView workbookViewId="0">
      <pane ySplit="1" topLeftCell="A310" activePane="bottomLeft" state="frozen"/>
      <selection pane="bottomLeft" activeCell="M326" sqref="M325:M326"/>
    </sheetView>
  </sheetViews>
  <sheetFormatPr defaultColWidth="13.7265625" defaultRowHeight="15" customHeight="1"/>
  <cols>
    <col min="1" max="1" width="13.54296875" style="531" customWidth="1"/>
    <col min="2" max="2" width="33.90625" style="531" customWidth="1"/>
    <col min="3" max="3" width="31.26953125" style="531" customWidth="1"/>
    <col min="4" max="4" width="34.81640625" style="531" customWidth="1"/>
    <col min="5" max="5" width="28.26953125" style="531" customWidth="1"/>
    <col min="6" max="6" width="26.36328125" style="531" customWidth="1"/>
    <col min="7" max="7" width="9.81640625" style="531" customWidth="1"/>
    <col min="8" max="26" width="9.36328125" style="531" customWidth="1"/>
    <col min="27" max="16384" width="13.7265625" style="531"/>
  </cols>
  <sheetData>
    <row r="1" spans="1:7" ht="13.5" customHeight="1" thickBot="1">
      <c r="A1" s="527" t="s">
        <v>744</v>
      </c>
      <c r="B1" s="528" t="s">
        <v>745</v>
      </c>
      <c r="C1" s="529" t="s">
        <v>746</v>
      </c>
      <c r="D1" s="529" t="s">
        <v>747</v>
      </c>
      <c r="E1" s="529" t="s">
        <v>748</v>
      </c>
      <c r="F1" s="530" t="s">
        <v>749</v>
      </c>
      <c r="G1" s="529" t="s">
        <v>468</v>
      </c>
    </row>
    <row r="2" spans="1:7" ht="13.5" customHeight="1">
      <c r="A2" s="532" t="s">
        <v>750</v>
      </c>
      <c r="B2" s="533" t="s">
        <v>751</v>
      </c>
      <c r="C2" s="532"/>
      <c r="D2" s="532"/>
      <c r="E2" s="532"/>
      <c r="F2" s="534" t="s">
        <v>752</v>
      </c>
      <c r="G2" s="532"/>
    </row>
    <row r="3" spans="1:7" ht="13.5" customHeight="1">
      <c r="A3" s="532" t="s">
        <v>750</v>
      </c>
      <c r="B3" s="533" t="s">
        <v>751</v>
      </c>
      <c r="C3" s="532" t="s">
        <v>753</v>
      </c>
      <c r="D3" s="532"/>
      <c r="E3" s="532"/>
      <c r="F3" s="534" t="s">
        <v>741</v>
      </c>
      <c r="G3" s="532"/>
    </row>
    <row r="4" spans="1:7" ht="13.5" customHeight="1">
      <c r="A4" s="532" t="s">
        <v>750</v>
      </c>
      <c r="B4" s="533" t="s">
        <v>751</v>
      </c>
      <c r="C4" s="532" t="s">
        <v>753</v>
      </c>
      <c r="D4" s="532" t="s">
        <v>754</v>
      </c>
      <c r="E4" s="532" t="s">
        <v>754</v>
      </c>
      <c r="F4" s="534" t="s">
        <v>755</v>
      </c>
      <c r="G4" s="532" t="s">
        <v>756</v>
      </c>
    </row>
    <row r="5" spans="1:7" ht="13.5" customHeight="1">
      <c r="A5" s="532" t="s">
        <v>750</v>
      </c>
      <c r="B5" s="533" t="s">
        <v>751</v>
      </c>
      <c r="C5" s="532" t="s">
        <v>753</v>
      </c>
      <c r="D5" s="532" t="s">
        <v>757</v>
      </c>
      <c r="E5" s="532" t="s">
        <v>757</v>
      </c>
      <c r="F5" s="534" t="s">
        <v>758</v>
      </c>
      <c r="G5" s="532" t="s">
        <v>756</v>
      </c>
    </row>
    <row r="6" spans="1:7" ht="13.5" customHeight="1">
      <c r="A6" s="532" t="s">
        <v>750</v>
      </c>
      <c r="B6" s="533" t="s">
        <v>751</v>
      </c>
      <c r="C6" s="532" t="s">
        <v>759</v>
      </c>
      <c r="D6" s="532"/>
      <c r="E6" s="532"/>
      <c r="F6" s="534" t="s">
        <v>727</v>
      </c>
      <c r="G6" s="532"/>
    </row>
    <row r="7" spans="1:7" ht="13.5" customHeight="1">
      <c r="A7" s="532" t="s">
        <v>750</v>
      </c>
      <c r="B7" s="533" t="s">
        <v>751</v>
      </c>
      <c r="C7" s="532" t="s">
        <v>759</v>
      </c>
      <c r="D7" s="532" t="s">
        <v>571</v>
      </c>
      <c r="E7" s="532"/>
      <c r="F7" s="534" t="s">
        <v>760</v>
      </c>
      <c r="G7" s="532"/>
    </row>
    <row r="8" spans="1:7" ht="13.5" customHeight="1">
      <c r="A8" s="532" t="s">
        <v>750</v>
      </c>
      <c r="B8" s="533" t="s">
        <v>751</v>
      </c>
      <c r="C8" s="532" t="s">
        <v>759</v>
      </c>
      <c r="D8" s="532" t="s">
        <v>571</v>
      </c>
      <c r="E8" s="532" t="s">
        <v>761</v>
      </c>
      <c r="F8" s="534" t="s">
        <v>762</v>
      </c>
      <c r="G8" s="532" t="s">
        <v>756</v>
      </c>
    </row>
    <row r="9" spans="1:7" ht="13.5" customHeight="1">
      <c r="A9" s="532" t="s">
        <v>750</v>
      </c>
      <c r="B9" s="533" t="s">
        <v>751</v>
      </c>
      <c r="C9" s="532" t="s">
        <v>759</v>
      </c>
      <c r="D9" s="532" t="s">
        <v>571</v>
      </c>
      <c r="E9" s="532" t="s">
        <v>571</v>
      </c>
      <c r="F9" s="534" t="s">
        <v>763</v>
      </c>
      <c r="G9" s="532" t="s">
        <v>756</v>
      </c>
    </row>
    <row r="10" spans="1:7" ht="13.5" customHeight="1">
      <c r="A10" s="532" t="s">
        <v>750</v>
      </c>
      <c r="B10" s="533" t="s">
        <v>751</v>
      </c>
      <c r="C10" s="532" t="s">
        <v>759</v>
      </c>
      <c r="D10" s="532" t="s">
        <v>764</v>
      </c>
      <c r="E10" s="532" t="s">
        <v>764</v>
      </c>
      <c r="F10" s="534" t="s">
        <v>765</v>
      </c>
      <c r="G10" s="532" t="s">
        <v>756</v>
      </c>
    </row>
    <row r="11" spans="1:7" ht="13.5" customHeight="1">
      <c r="A11" s="532" t="s">
        <v>750</v>
      </c>
      <c r="B11" s="533" t="s">
        <v>751</v>
      </c>
      <c r="C11" s="532" t="s">
        <v>766</v>
      </c>
      <c r="D11" s="532"/>
      <c r="E11" s="532"/>
      <c r="F11" s="534" t="s">
        <v>767</v>
      </c>
      <c r="G11" s="532"/>
    </row>
    <row r="12" spans="1:7" ht="13.5" customHeight="1">
      <c r="A12" s="532" t="s">
        <v>750</v>
      </c>
      <c r="B12" s="533" t="s">
        <v>751</v>
      </c>
      <c r="C12" s="532" t="s">
        <v>766</v>
      </c>
      <c r="D12" s="532" t="s">
        <v>650</v>
      </c>
      <c r="E12" s="532"/>
      <c r="F12" s="534" t="s">
        <v>738</v>
      </c>
      <c r="G12" s="532"/>
    </row>
    <row r="13" spans="1:7" ht="13.5" customHeight="1">
      <c r="A13" s="532" t="s">
        <v>750</v>
      </c>
      <c r="B13" s="533" t="s">
        <v>751</v>
      </c>
      <c r="C13" s="532" t="s">
        <v>766</v>
      </c>
      <c r="D13" s="532" t="s">
        <v>650</v>
      </c>
      <c r="E13" s="532" t="s">
        <v>768</v>
      </c>
      <c r="F13" s="534" t="s">
        <v>769</v>
      </c>
      <c r="G13" s="532" t="s">
        <v>756</v>
      </c>
    </row>
    <row r="14" spans="1:7" ht="13.5" customHeight="1">
      <c r="A14" s="532" t="s">
        <v>750</v>
      </c>
      <c r="B14" s="533" t="s">
        <v>751</v>
      </c>
      <c r="C14" s="532" t="s">
        <v>766</v>
      </c>
      <c r="D14" s="532" t="s">
        <v>650</v>
      </c>
      <c r="E14" s="532" t="s">
        <v>650</v>
      </c>
      <c r="F14" s="534" t="s">
        <v>770</v>
      </c>
      <c r="G14" s="532" t="s">
        <v>756</v>
      </c>
    </row>
    <row r="15" spans="1:7" ht="13.5" customHeight="1">
      <c r="A15" s="532" t="s">
        <v>750</v>
      </c>
      <c r="B15" s="533" t="s">
        <v>751</v>
      </c>
      <c r="C15" s="532" t="s">
        <v>766</v>
      </c>
      <c r="D15" s="532" t="s">
        <v>518</v>
      </c>
      <c r="E15" s="532" t="s">
        <v>518</v>
      </c>
      <c r="F15" s="534" t="s">
        <v>714</v>
      </c>
      <c r="G15" s="532" t="s">
        <v>756</v>
      </c>
    </row>
    <row r="16" spans="1:7" ht="13.5" customHeight="1">
      <c r="A16" s="532" t="s">
        <v>750</v>
      </c>
      <c r="B16" s="533" t="s">
        <v>751</v>
      </c>
      <c r="C16" s="532" t="s">
        <v>766</v>
      </c>
      <c r="D16" s="532" t="s">
        <v>771</v>
      </c>
      <c r="E16" s="532" t="s">
        <v>771</v>
      </c>
      <c r="F16" s="534" t="s">
        <v>737</v>
      </c>
      <c r="G16" s="532" t="s">
        <v>756</v>
      </c>
    </row>
    <row r="17" spans="1:7" ht="13.5" customHeight="1">
      <c r="A17" s="532" t="s">
        <v>750</v>
      </c>
      <c r="B17" s="533" t="s">
        <v>751</v>
      </c>
      <c r="C17" s="532" t="s">
        <v>766</v>
      </c>
      <c r="D17" s="532" t="s">
        <v>772</v>
      </c>
      <c r="E17" s="532" t="s">
        <v>772</v>
      </c>
      <c r="F17" s="534" t="s">
        <v>773</v>
      </c>
      <c r="G17" s="532" t="s">
        <v>756</v>
      </c>
    </row>
    <row r="18" spans="1:7" ht="13.5" customHeight="1">
      <c r="A18" s="532" t="s">
        <v>750</v>
      </c>
      <c r="B18" s="533" t="s">
        <v>751</v>
      </c>
      <c r="C18" s="532" t="s">
        <v>766</v>
      </c>
      <c r="D18" s="532" t="s">
        <v>774</v>
      </c>
      <c r="E18" s="532" t="s">
        <v>774</v>
      </c>
      <c r="F18" s="534" t="s">
        <v>775</v>
      </c>
      <c r="G18" s="532" t="s">
        <v>756</v>
      </c>
    </row>
    <row r="19" spans="1:7" ht="13.5" customHeight="1">
      <c r="A19" s="532" t="s">
        <v>750</v>
      </c>
      <c r="B19" s="533" t="s">
        <v>751</v>
      </c>
      <c r="C19" s="532" t="s">
        <v>766</v>
      </c>
      <c r="D19" s="532" t="s">
        <v>776</v>
      </c>
      <c r="E19" s="532"/>
      <c r="F19" s="534" t="s">
        <v>777</v>
      </c>
      <c r="G19" s="532"/>
    </row>
    <row r="20" spans="1:7" ht="13.5" customHeight="1">
      <c r="A20" s="532" t="s">
        <v>750</v>
      </c>
      <c r="B20" s="533" t="s">
        <v>751</v>
      </c>
      <c r="C20" s="532" t="s">
        <v>766</v>
      </c>
      <c r="D20" s="532" t="s">
        <v>776</v>
      </c>
      <c r="E20" s="532" t="s">
        <v>778</v>
      </c>
      <c r="F20" s="534" t="s">
        <v>777</v>
      </c>
      <c r="G20" s="532" t="s">
        <v>756</v>
      </c>
    </row>
    <row r="21" spans="1:7" ht="13.5" customHeight="1">
      <c r="A21" s="532" t="s">
        <v>750</v>
      </c>
      <c r="B21" s="533" t="s">
        <v>751</v>
      </c>
      <c r="C21" s="532" t="s">
        <v>766</v>
      </c>
      <c r="D21" s="532" t="s">
        <v>779</v>
      </c>
      <c r="E21" s="532" t="s">
        <v>779</v>
      </c>
      <c r="F21" s="534" t="s">
        <v>726</v>
      </c>
      <c r="G21" s="532" t="s">
        <v>756</v>
      </c>
    </row>
    <row r="22" spans="1:7" ht="13.5" customHeight="1">
      <c r="A22" s="532" t="s">
        <v>750</v>
      </c>
      <c r="B22" s="533" t="s">
        <v>751</v>
      </c>
      <c r="C22" s="532" t="s">
        <v>766</v>
      </c>
      <c r="D22" s="532" t="s">
        <v>780</v>
      </c>
      <c r="E22" s="532" t="s">
        <v>780</v>
      </c>
      <c r="F22" s="534" t="s">
        <v>731</v>
      </c>
      <c r="G22" s="532" t="s">
        <v>756</v>
      </c>
    </row>
    <row r="23" spans="1:7" ht="13.5" customHeight="1">
      <c r="A23" s="532" t="s">
        <v>750</v>
      </c>
      <c r="B23" s="533" t="s">
        <v>751</v>
      </c>
      <c r="C23" s="532" t="s">
        <v>766</v>
      </c>
      <c r="D23" s="532" t="s">
        <v>781</v>
      </c>
      <c r="E23" s="532" t="s">
        <v>781</v>
      </c>
      <c r="F23" s="534" t="s">
        <v>729</v>
      </c>
      <c r="G23" s="532" t="s">
        <v>756</v>
      </c>
    </row>
    <row r="24" spans="1:7" ht="13.5" customHeight="1">
      <c r="A24" s="532" t="s">
        <v>750</v>
      </c>
      <c r="B24" s="533" t="s">
        <v>751</v>
      </c>
      <c r="C24" s="532" t="s">
        <v>766</v>
      </c>
      <c r="D24" s="532" t="s">
        <v>782</v>
      </c>
      <c r="E24" s="532" t="s">
        <v>782</v>
      </c>
      <c r="F24" s="534">
        <v>5020310000</v>
      </c>
      <c r="G24" s="532" t="s">
        <v>756</v>
      </c>
    </row>
    <row r="25" spans="1:7" ht="13.5" customHeight="1">
      <c r="A25" s="532" t="s">
        <v>750</v>
      </c>
      <c r="B25" s="533" t="s">
        <v>751</v>
      </c>
      <c r="C25" s="532" t="s">
        <v>766</v>
      </c>
      <c r="D25" s="532" t="s">
        <v>783</v>
      </c>
      <c r="E25" s="532" t="s">
        <v>783</v>
      </c>
      <c r="F25" s="534" t="s">
        <v>721</v>
      </c>
      <c r="G25" s="532" t="s">
        <v>756</v>
      </c>
    </row>
    <row r="26" spans="1:7" ht="13.5" customHeight="1">
      <c r="A26" s="532" t="s">
        <v>750</v>
      </c>
      <c r="B26" s="533" t="s">
        <v>751</v>
      </c>
      <c r="C26" s="532" t="s">
        <v>766</v>
      </c>
      <c r="D26" s="532" t="s">
        <v>783</v>
      </c>
      <c r="E26" s="532"/>
      <c r="F26" s="534" t="s">
        <v>784</v>
      </c>
      <c r="G26" s="532"/>
    </row>
    <row r="27" spans="1:7" ht="13.5" customHeight="1">
      <c r="A27" s="532" t="s">
        <v>750</v>
      </c>
      <c r="B27" s="533" t="s">
        <v>751</v>
      </c>
      <c r="C27" s="532" t="s">
        <v>766</v>
      </c>
      <c r="D27" s="532" t="s">
        <v>783</v>
      </c>
      <c r="E27" s="532" t="s">
        <v>785</v>
      </c>
      <c r="F27" s="534" t="s">
        <v>786</v>
      </c>
      <c r="G27" s="532" t="s">
        <v>756</v>
      </c>
    </row>
    <row r="28" spans="1:7" ht="13.5" customHeight="1">
      <c r="A28" s="532" t="s">
        <v>750</v>
      </c>
      <c r="B28" s="533" t="s">
        <v>751</v>
      </c>
      <c r="C28" s="532" t="s">
        <v>766</v>
      </c>
      <c r="D28" s="532" t="s">
        <v>787</v>
      </c>
      <c r="E28" s="532" t="s">
        <v>787</v>
      </c>
      <c r="F28" s="534" t="s">
        <v>788</v>
      </c>
      <c r="G28" s="532" t="s">
        <v>756</v>
      </c>
    </row>
    <row r="29" spans="1:7" ht="13.5" customHeight="1">
      <c r="A29" s="532" t="s">
        <v>750</v>
      </c>
      <c r="B29" s="533" t="s">
        <v>751</v>
      </c>
      <c r="C29" s="532" t="s">
        <v>766</v>
      </c>
      <c r="D29" s="532" t="s">
        <v>789</v>
      </c>
      <c r="E29" s="532" t="s">
        <v>789</v>
      </c>
      <c r="F29" s="534" t="s">
        <v>790</v>
      </c>
      <c r="G29" s="532" t="s">
        <v>756</v>
      </c>
    </row>
    <row r="30" spans="1:7" ht="13.5" customHeight="1">
      <c r="A30" s="532" t="s">
        <v>750</v>
      </c>
      <c r="B30" s="533" t="s">
        <v>751</v>
      </c>
      <c r="C30" s="532" t="s">
        <v>766</v>
      </c>
      <c r="D30" s="532" t="s">
        <v>791</v>
      </c>
      <c r="E30" s="532" t="s">
        <v>791</v>
      </c>
      <c r="F30" s="534" t="s">
        <v>792</v>
      </c>
      <c r="G30" s="532" t="s">
        <v>756</v>
      </c>
    </row>
    <row r="31" spans="1:7" ht="13.5" customHeight="1">
      <c r="A31" s="532" t="s">
        <v>750</v>
      </c>
      <c r="B31" s="533" t="s">
        <v>751</v>
      </c>
      <c r="C31" s="532" t="s">
        <v>766</v>
      </c>
      <c r="D31" s="532" t="s">
        <v>791</v>
      </c>
      <c r="E31" s="532"/>
      <c r="F31" s="534" t="s">
        <v>792</v>
      </c>
      <c r="G31" s="532"/>
    </row>
    <row r="32" spans="1:7" ht="13.5" customHeight="1">
      <c r="A32" s="532" t="s">
        <v>750</v>
      </c>
      <c r="B32" s="533" t="s">
        <v>751</v>
      </c>
      <c r="C32" s="532" t="s">
        <v>766</v>
      </c>
      <c r="D32" s="532" t="s">
        <v>791</v>
      </c>
      <c r="E32" s="532" t="s">
        <v>793</v>
      </c>
      <c r="F32" s="534" t="s">
        <v>794</v>
      </c>
      <c r="G32" s="532" t="s">
        <v>756</v>
      </c>
    </row>
    <row r="33" spans="1:7" ht="13.5" customHeight="1">
      <c r="A33" s="532" t="s">
        <v>750</v>
      </c>
      <c r="B33" s="533" t="s">
        <v>751</v>
      </c>
      <c r="C33" s="532" t="s">
        <v>766</v>
      </c>
      <c r="D33" s="532" t="s">
        <v>791</v>
      </c>
      <c r="E33" s="532" t="s">
        <v>795</v>
      </c>
      <c r="F33" s="534" t="s">
        <v>796</v>
      </c>
      <c r="G33" s="532" t="s">
        <v>756</v>
      </c>
    </row>
    <row r="34" spans="1:7" ht="13.5" customHeight="1">
      <c r="A34" s="532" t="s">
        <v>750</v>
      </c>
      <c r="B34" s="533" t="s">
        <v>751</v>
      </c>
      <c r="C34" s="532" t="s">
        <v>766</v>
      </c>
      <c r="D34" s="532" t="s">
        <v>791</v>
      </c>
      <c r="E34" s="532" t="s">
        <v>171</v>
      </c>
      <c r="F34" s="534" t="s">
        <v>797</v>
      </c>
      <c r="G34" s="532" t="s">
        <v>756</v>
      </c>
    </row>
    <row r="35" spans="1:7" ht="13.5" customHeight="1">
      <c r="A35" s="532" t="s">
        <v>750</v>
      </c>
      <c r="B35" s="533" t="s">
        <v>751</v>
      </c>
      <c r="C35" s="532" t="s">
        <v>766</v>
      </c>
      <c r="D35" s="532" t="s">
        <v>791</v>
      </c>
      <c r="E35" s="532" t="s">
        <v>798</v>
      </c>
      <c r="F35" s="534" t="s">
        <v>719</v>
      </c>
      <c r="G35" s="532" t="s">
        <v>756</v>
      </c>
    </row>
    <row r="36" spans="1:7" ht="13.5" customHeight="1">
      <c r="A36" s="532" t="s">
        <v>750</v>
      </c>
      <c r="B36" s="533" t="s">
        <v>751</v>
      </c>
      <c r="C36" s="532" t="s">
        <v>766</v>
      </c>
      <c r="D36" s="532" t="s">
        <v>791</v>
      </c>
      <c r="E36" s="532" t="s">
        <v>799</v>
      </c>
      <c r="F36" s="534" t="s">
        <v>800</v>
      </c>
      <c r="G36" s="532" t="s">
        <v>756</v>
      </c>
    </row>
    <row r="37" spans="1:7" ht="13.5" customHeight="1">
      <c r="A37" s="532" t="s">
        <v>750</v>
      </c>
      <c r="B37" s="533" t="s">
        <v>751</v>
      </c>
      <c r="C37" s="532" t="s">
        <v>766</v>
      </c>
      <c r="D37" s="532" t="s">
        <v>791</v>
      </c>
      <c r="E37" s="532" t="s">
        <v>801</v>
      </c>
      <c r="F37" s="534" t="s">
        <v>802</v>
      </c>
      <c r="G37" s="532" t="s">
        <v>756</v>
      </c>
    </row>
    <row r="38" spans="1:7" ht="13.5" customHeight="1">
      <c r="A38" s="532" t="s">
        <v>750</v>
      </c>
      <c r="B38" s="533" t="s">
        <v>751</v>
      </c>
      <c r="C38" s="532" t="s">
        <v>766</v>
      </c>
      <c r="D38" s="532" t="s">
        <v>791</v>
      </c>
      <c r="E38" s="532" t="s">
        <v>803</v>
      </c>
      <c r="F38" s="534" t="s">
        <v>804</v>
      </c>
      <c r="G38" s="532" t="s">
        <v>756</v>
      </c>
    </row>
    <row r="39" spans="1:7" ht="13.5" customHeight="1">
      <c r="A39" s="532" t="s">
        <v>750</v>
      </c>
      <c r="B39" s="533" t="s">
        <v>751</v>
      </c>
      <c r="C39" s="532" t="s">
        <v>766</v>
      </c>
      <c r="D39" s="532" t="s">
        <v>791</v>
      </c>
      <c r="E39" s="532" t="s">
        <v>805</v>
      </c>
      <c r="F39" s="534" t="s">
        <v>806</v>
      </c>
      <c r="G39" s="532" t="s">
        <v>756</v>
      </c>
    </row>
    <row r="40" spans="1:7" ht="13.5" customHeight="1">
      <c r="A40" s="532" t="s">
        <v>750</v>
      </c>
      <c r="B40" s="533" t="s">
        <v>751</v>
      </c>
      <c r="C40" s="532" t="s">
        <v>766</v>
      </c>
      <c r="D40" s="532" t="s">
        <v>791</v>
      </c>
      <c r="E40" s="532" t="s">
        <v>807</v>
      </c>
      <c r="F40" s="534" t="s">
        <v>808</v>
      </c>
      <c r="G40" s="532" t="s">
        <v>756</v>
      </c>
    </row>
    <row r="41" spans="1:7" ht="13.5" customHeight="1">
      <c r="A41" s="532" t="s">
        <v>750</v>
      </c>
      <c r="B41" s="533" t="s">
        <v>751</v>
      </c>
      <c r="C41" s="532" t="s">
        <v>766</v>
      </c>
      <c r="D41" s="532" t="s">
        <v>791</v>
      </c>
      <c r="E41" s="532" t="s">
        <v>809</v>
      </c>
      <c r="F41" s="534" t="s">
        <v>810</v>
      </c>
      <c r="G41" s="532" t="s">
        <v>756</v>
      </c>
    </row>
    <row r="42" spans="1:7" ht="13.5" customHeight="1">
      <c r="A42" s="532" t="s">
        <v>750</v>
      </c>
      <c r="B42" s="533" t="s">
        <v>751</v>
      </c>
      <c r="C42" s="532" t="s">
        <v>766</v>
      </c>
      <c r="D42" s="532" t="s">
        <v>791</v>
      </c>
      <c r="E42" s="532" t="s">
        <v>811</v>
      </c>
      <c r="F42" s="534" t="s">
        <v>812</v>
      </c>
      <c r="G42" s="532" t="s">
        <v>756</v>
      </c>
    </row>
    <row r="43" spans="1:7" ht="13.5" customHeight="1">
      <c r="A43" s="532" t="s">
        <v>750</v>
      </c>
      <c r="B43" s="533" t="s">
        <v>751</v>
      </c>
      <c r="C43" s="532" t="s">
        <v>766</v>
      </c>
      <c r="D43" s="532" t="s">
        <v>791</v>
      </c>
      <c r="E43" s="532" t="s">
        <v>813</v>
      </c>
      <c r="F43" s="534" t="s">
        <v>814</v>
      </c>
      <c r="G43" s="532" t="s">
        <v>756</v>
      </c>
    </row>
    <row r="44" spans="1:7" ht="13.5" customHeight="1">
      <c r="A44" s="532" t="s">
        <v>750</v>
      </c>
      <c r="B44" s="533" t="s">
        <v>751</v>
      </c>
      <c r="C44" s="532" t="s">
        <v>766</v>
      </c>
      <c r="D44" s="532" t="s">
        <v>791</v>
      </c>
      <c r="E44" s="532" t="s">
        <v>815</v>
      </c>
      <c r="F44" s="534" t="s">
        <v>816</v>
      </c>
      <c r="G44" s="532" t="s">
        <v>756</v>
      </c>
    </row>
    <row r="45" spans="1:7" ht="13.5" customHeight="1">
      <c r="A45" s="532" t="s">
        <v>750</v>
      </c>
      <c r="B45" s="533" t="s">
        <v>751</v>
      </c>
      <c r="C45" s="532" t="s">
        <v>766</v>
      </c>
      <c r="D45" s="532" t="s">
        <v>791</v>
      </c>
      <c r="E45" s="532" t="s">
        <v>817</v>
      </c>
      <c r="F45" s="534" t="s">
        <v>818</v>
      </c>
      <c r="G45" s="532" t="s">
        <v>756</v>
      </c>
    </row>
    <row r="46" spans="1:7" ht="13.5" customHeight="1">
      <c r="A46" s="532" t="s">
        <v>750</v>
      </c>
      <c r="B46" s="533" t="s">
        <v>751</v>
      </c>
      <c r="C46" s="532" t="s">
        <v>766</v>
      </c>
      <c r="D46" s="532" t="s">
        <v>819</v>
      </c>
      <c r="E46" s="532" t="s">
        <v>819</v>
      </c>
      <c r="F46" s="534" t="s">
        <v>820</v>
      </c>
      <c r="G46" s="532" t="s">
        <v>756</v>
      </c>
    </row>
    <row r="47" spans="1:7" ht="13.5" customHeight="1">
      <c r="A47" s="532" t="s">
        <v>750</v>
      </c>
      <c r="B47" s="533" t="s">
        <v>751</v>
      </c>
      <c r="C47" s="532" t="s">
        <v>766</v>
      </c>
      <c r="D47" s="532" t="s">
        <v>819</v>
      </c>
      <c r="E47" s="532"/>
      <c r="F47" s="534" t="s">
        <v>820</v>
      </c>
      <c r="G47" s="532"/>
    </row>
    <row r="48" spans="1:7" ht="13.5" customHeight="1">
      <c r="A48" s="532" t="s">
        <v>750</v>
      </c>
      <c r="B48" s="533" t="s">
        <v>751</v>
      </c>
      <c r="C48" s="532" t="s">
        <v>766</v>
      </c>
      <c r="D48" s="532" t="s">
        <v>819</v>
      </c>
      <c r="E48" s="532" t="s">
        <v>821</v>
      </c>
      <c r="F48" s="534" t="s">
        <v>822</v>
      </c>
      <c r="G48" s="532" t="s">
        <v>756</v>
      </c>
    </row>
    <row r="49" spans="1:7" ht="13.5" customHeight="1">
      <c r="A49" s="532" t="s">
        <v>750</v>
      </c>
      <c r="B49" s="533" t="s">
        <v>751</v>
      </c>
      <c r="C49" s="532" t="s">
        <v>766</v>
      </c>
      <c r="D49" s="532" t="s">
        <v>819</v>
      </c>
      <c r="E49" s="532" t="s">
        <v>823</v>
      </c>
      <c r="F49" s="534" t="s">
        <v>824</v>
      </c>
      <c r="G49" s="532" t="s">
        <v>756</v>
      </c>
    </row>
    <row r="50" spans="1:7" ht="13.5" customHeight="1">
      <c r="A50" s="532" t="s">
        <v>750</v>
      </c>
      <c r="B50" s="533" t="s">
        <v>751</v>
      </c>
      <c r="C50" s="532" t="s">
        <v>766</v>
      </c>
      <c r="D50" s="532" t="s">
        <v>532</v>
      </c>
      <c r="E50" s="532" t="s">
        <v>532</v>
      </c>
      <c r="F50" s="534" t="s">
        <v>717</v>
      </c>
      <c r="G50" s="532" t="s">
        <v>756</v>
      </c>
    </row>
    <row r="51" spans="1:7" ht="13.5" customHeight="1">
      <c r="A51" s="532" t="s">
        <v>750</v>
      </c>
      <c r="B51" s="533" t="s">
        <v>751</v>
      </c>
      <c r="C51" s="532" t="s">
        <v>825</v>
      </c>
      <c r="D51" s="532"/>
      <c r="E51" s="532"/>
      <c r="F51" s="534" t="s">
        <v>826</v>
      </c>
      <c r="G51" s="532"/>
    </row>
    <row r="52" spans="1:7" ht="13.5" customHeight="1">
      <c r="A52" s="532" t="s">
        <v>750</v>
      </c>
      <c r="B52" s="533" t="s">
        <v>751</v>
      </c>
      <c r="C52" s="532" t="s">
        <v>825</v>
      </c>
      <c r="D52" s="532" t="s">
        <v>827</v>
      </c>
      <c r="E52" s="532" t="s">
        <v>827</v>
      </c>
      <c r="F52" s="534" t="s">
        <v>828</v>
      </c>
      <c r="G52" s="532" t="s">
        <v>756</v>
      </c>
    </row>
    <row r="53" spans="1:7" ht="13.5" customHeight="1">
      <c r="A53" s="532" t="s">
        <v>750</v>
      </c>
      <c r="B53" s="533" t="s">
        <v>751</v>
      </c>
      <c r="C53" s="532" t="s">
        <v>825</v>
      </c>
      <c r="D53" s="532" t="s">
        <v>829</v>
      </c>
      <c r="E53" s="532" t="s">
        <v>829</v>
      </c>
      <c r="F53" s="534" t="s">
        <v>830</v>
      </c>
      <c r="G53" s="532" t="s">
        <v>756</v>
      </c>
    </row>
    <row r="54" spans="1:7" ht="13.5" customHeight="1">
      <c r="A54" s="532" t="s">
        <v>750</v>
      </c>
      <c r="B54" s="533" t="s">
        <v>751</v>
      </c>
      <c r="C54" s="532" t="s">
        <v>825</v>
      </c>
      <c r="D54" s="532" t="s">
        <v>831</v>
      </c>
      <c r="E54" s="532" t="s">
        <v>831</v>
      </c>
      <c r="F54" s="534" t="s">
        <v>832</v>
      </c>
      <c r="G54" s="532" t="s">
        <v>756</v>
      </c>
    </row>
    <row r="55" spans="1:7" ht="13.5" customHeight="1">
      <c r="A55" s="532" t="s">
        <v>750</v>
      </c>
      <c r="B55" s="533" t="s">
        <v>751</v>
      </c>
      <c r="C55" s="532" t="s">
        <v>833</v>
      </c>
      <c r="D55" s="532"/>
      <c r="E55" s="532"/>
      <c r="F55" s="534" t="s">
        <v>834</v>
      </c>
      <c r="G55" s="532"/>
    </row>
    <row r="56" spans="1:7" ht="13.5" customHeight="1">
      <c r="A56" s="532" t="s">
        <v>750</v>
      </c>
      <c r="B56" s="533" t="s">
        <v>751</v>
      </c>
      <c r="C56" s="532" t="s">
        <v>833</v>
      </c>
      <c r="D56" s="532" t="s">
        <v>835</v>
      </c>
      <c r="E56" s="532" t="s">
        <v>835</v>
      </c>
      <c r="F56" s="534" t="s">
        <v>735</v>
      </c>
      <c r="G56" s="532" t="s">
        <v>756</v>
      </c>
    </row>
    <row r="57" spans="1:7" ht="13.5" customHeight="1">
      <c r="A57" s="532" t="s">
        <v>750</v>
      </c>
      <c r="B57" s="533" t="s">
        <v>751</v>
      </c>
      <c r="C57" s="532" t="s">
        <v>833</v>
      </c>
      <c r="D57" s="532" t="s">
        <v>836</v>
      </c>
      <c r="E57" s="532"/>
      <c r="F57" s="534" t="s">
        <v>837</v>
      </c>
      <c r="G57" s="532"/>
    </row>
    <row r="58" spans="1:7" ht="13.5" customHeight="1">
      <c r="A58" s="532" t="s">
        <v>750</v>
      </c>
      <c r="B58" s="533" t="s">
        <v>751</v>
      </c>
      <c r="C58" s="532" t="s">
        <v>833</v>
      </c>
      <c r="D58" s="532" t="s">
        <v>836</v>
      </c>
      <c r="E58" s="532" t="s">
        <v>838</v>
      </c>
      <c r="F58" s="534" t="s">
        <v>839</v>
      </c>
      <c r="G58" s="532" t="s">
        <v>756</v>
      </c>
    </row>
    <row r="59" spans="1:7" ht="13.5" customHeight="1">
      <c r="A59" s="532" t="s">
        <v>750</v>
      </c>
      <c r="B59" s="533" t="s">
        <v>751</v>
      </c>
      <c r="C59" s="532" t="s">
        <v>833</v>
      </c>
      <c r="D59" s="532" t="s">
        <v>836</v>
      </c>
      <c r="E59" s="532" t="s">
        <v>840</v>
      </c>
      <c r="F59" s="534" t="s">
        <v>841</v>
      </c>
      <c r="G59" s="532" t="s">
        <v>756</v>
      </c>
    </row>
    <row r="60" spans="1:7" ht="13.5" customHeight="1">
      <c r="A60" s="532" t="s">
        <v>750</v>
      </c>
      <c r="B60" s="533" t="s">
        <v>751</v>
      </c>
      <c r="C60" s="532" t="s">
        <v>833</v>
      </c>
      <c r="D60" s="532" t="s">
        <v>842</v>
      </c>
      <c r="E60" s="532" t="s">
        <v>842</v>
      </c>
      <c r="F60" s="534" t="s">
        <v>732</v>
      </c>
      <c r="G60" s="532" t="s">
        <v>756</v>
      </c>
    </row>
    <row r="61" spans="1:7" ht="13.5" customHeight="1">
      <c r="A61" s="532" t="s">
        <v>750</v>
      </c>
      <c r="B61" s="533" t="s">
        <v>751</v>
      </c>
      <c r="C61" s="532" t="s">
        <v>833</v>
      </c>
      <c r="D61" s="532" t="s">
        <v>843</v>
      </c>
      <c r="E61" s="532" t="s">
        <v>843</v>
      </c>
      <c r="F61" s="534" t="s">
        <v>844</v>
      </c>
      <c r="G61" s="532" t="s">
        <v>756</v>
      </c>
    </row>
    <row r="62" spans="1:7" ht="13.5" customHeight="1">
      <c r="A62" s="532" t="s">
        <v>750</v>
      </c>
      <c r="B62" s="533" t="s">
        <v>751</v>
      </c>
      <c r="C62" s="532" t="s">
        <v>845</v>
      </c>
      <c r="D62" s="532"/>
      <c r="E62" s="532"/>
      <c r="F62" s="534" t="s">
        <v>846</v>
      </c>
      <c r="G62" s="532"/>
    </row>
    <row r="63" spans="1:7" ht="13.5" customHeight="1">
      <c r="A63" s="532" t="s">
        <v>750</v>
      </c>
      <c r="B63" s="533" t="s">
        <v>751</v>
      </c>
      <c r="C63" s="532" t="s">
        <v>845</v>
      </c>
      <c r="D63" s="532" t="s">
        <v>847</v>
      </c>
      <c r="E63" s="532" t="s">
        <v>847</v>
      </c>
      <c r="F63" s="534" t="s">
        <v>848</v>
      </c>
      <c r="G63" s="532" t="s">
        <v>756</v>
      </c>
    </row>
    <row r="64" spans="1:7" ht="13.5" customHeight="1">
      <c r="A64" s="532" t="s">
        <v>750</v>
      </c>
      <c r="B64" s="533" t="s">
        <v>751</v>
      </c>
      <c r="C64" s="532" t="s">
        <v>845</v>
      </c>
      <c r="D64" s="532" t="s">
        <v>847</v>
      </c>
      <c r="E64" s="532"/>
      <c r="F64" s="534" t="s">
        <v>849</v>
      </c>
      <c r="G64" s="532"/>
    </row>
    <row r="65" spans="1:7" ht="13.5" customHeight="1">
      <c r="A65" s="532" t="s">
        <v>750</v>
      </c>
      <c r="B65" s="533" t="s">
        <v>751</v>
      </c>
      <c r="C65" s="532" t="s">
        <v>845</v>
      </c>
      <c r="D65" s="532" t="s">
        <v>847</v>
      </c>
      <c r="E65" s="532" t="s">
        <v>850</v>
      </c>
      <c r="F65" s="534" t="s">
        <v>851</v>
      </c>
      <c r="G65" s="532" t="s">
        <v>756</v>
      </c>
    </row>
    <row r="66" spans="1:7" ht="13.5" customHeight="1">
      <c r="A66" s="532" t="s">
        <v>750</v>
      </c>
      <c r="B66" s="533" t="s">
        <v>751</v>
      </c>
      <c r="C66" s="532" t="s">
        <v>845</v>
      </c>
      <c r="D66" s="532" t="s">
        <v>852</v>
      </c>
      <c r="E66" s="532" t="s">
        <v>852</v>
      </c>
      <c r="F66" s="534" t="s">
        <v>853</v>
      </c>
      <c r="G66" s="532" t="s">
        <v>756</v>
      </c>
    </row>
    <row r="67" spans="1:7" ht="13.5" customHeight="1">
      <c r="A67" s="532" t="s">
        <v>750</v>
      </c>
      <c r="B67" s="533" t="s">
        <v>751</v>
      </c>
      <c r="C67" s="532" t="s">
        <v>854</v>
      </c>
      <c r="D67" s="532"/>
      <c r="E67" s="532"/>
      <c r="F67" s="534" t="s">
        <v>855</v>
      </c>
      <c r="G67" s="532"/>
    </row>
    <row r="68" spans="1:7" ht="13.5" customHeight="1">
      <c r="A68" s="532" t="s">
        <v>750</v>
      </c>
      <c r="B68" s="533" t="s">
        <v>751</v>
      </c>
      <c r="C68" s="532" t="s">
        <v>854</v>
      </c>
      <c r="D68" s="532" t="s">
        <v>856</v>
      </c>
      <c r="E68" s="532" t="s">
        <v>856</v>
      </c>
      <c r="F68" s="534" t="s">
        <v>857</v>
      </c>
      <c r="G68" s="532" t="s">
        <v>756</v>
      </c>
    </row>
    <row r="69" spans="1:7" ht="13.5" customHeight="1">
      <c r="A69" s="532" t="s">
        <v>750</v>
      </c>
      <c r="B69" s="533" t="s">
        <v>751</v>
      </c>
      <c r="C69" s="532" t="s">
        <v>854</v>
      </c>
      <c r="D69" s="532" t="s">
        <v>858</v>
      </c>
      <c r="E69" s="532"/>
      <c r="F69" s="534" t="s">
        <v>859</v>
      </c>
      <c r="G69" s="532"/>
    </row>
    <row r="70" spans="1:7" ht="13.5" customHeight="1">
      <c r="A70" s="532" t="s">
        <v>750</v>
      </c>
      <c r="B70" s="533" t="s">
        <v>751</v>
      </c>
      <c r="C70" s="532" t="s">
        <v>854</v>
      </c>
      <c r="D70" s="532" t="s">
        <v>858</v>
      </c>
      <c r="E70" s="532" t="s">
        <v>860</v>
      </c>
      <c r="F70" s="534" t="s">
        <v>861</v>
      </c>
      <c r="G70" s="532" t="s">
        <v>756</v>
      </c>
    </row>
    <row r="71" spans="1:7" ht="13.5" customHeight="1">
      <c r="A71" s="532" t="s">
        <v>750</v>
      </c>
      <c r="B71" s="533" t="s">
        <v>751</v>
      </c>
      <c r="C71" s="532" t="s">
        <v>854</v>
      </c>
      <c r="D71" s="532" t="s">
        <v>858</v>
      </c>
      <c r="E71" s="532" t="s">
        <v>858</v>
      </c>
      <c r="F71" s="534" t="s">
        <v>862</v>
      </c>
      <c r="G71" s="532" t="s">
        <v>756</v>
      </c>
    </row>
    <row r="72" spans="1:7" ht="13.5" customHeight="1">
      <c r="A72" s="532" t="s">
        <v>750</v>
      </c>
      <c r="B72" s="533" t="s">
        <v>751</v>
      </c>
      <c r="C72" s="532" t="s">
        <v>863</v>
      </c>
      <c r="D72" s="532"/>
      <c r="E72" s="532"/>
      <c r="F72" s="534" t="s">
        <v>864</v>
      </c>
      <c r="G72" s="532"/>
    </row>
    <row r="73" spans="1:7" ht="13.5" customHeight="1">
      <c r="A73" s="532" t="s">
        <v>750</v>
      </c>
      <c r="B73" s="533" t="s">
        <v>751</v>
      </c>
      <c r="C73" s="532" t="s">
        <v>863</v>
      </c>
      <c r="D73" s="532" t="s">
        <v>865</v>
      </c>
      <c r="E73" s="532" t="s">
        <v>865</v>
      </c>
      <c r="F73" s="534" t="s">
        <v>866</v>
      </c>
      <c r="G73" s="532" t="s">
        <v>756</v>
      </c>
    </row>
    <row r="74" spans="1:7" ht="13.5" customHeight="1">
      <c r="A74" s="532" t="s">
        <v>750</v>
      </c>
      <c r="B74" s="533" t="s">
        <v>751</v>
      </c>
      <c r="C74" s="532" t="s">
        <v>863</v>
      </c>
      <c r="D74" s="532" t="s">
        <v>867</v>
      </c>
      <c r="E74" s="532" t="s">
        <v>867</v>
      </c>
      <c r="F74" s="534" t="s">
        <v>868</v>
      </c>
      <c r="G74" s="532" t="s">
        <v>756</v>
      </c>
    </row>
    <row r="75" spans="1:7" ht="13.5" customHeight="1">
      <c r="A75" s="532" t="s">
        <v>750</v>
      </c>
      <c r="B75" s="533" t="s">
        <v>751</v>
      </c>
      <c r="C75" s="532" t="s">
        <v>869</v>
      </c>
      <c r="D75" s="532"/>
      <c r="E75" s="532"/>
      <c r="F75" s="534" t="s">
        <v>870</v>
      </c>
      <c r="G75" s="532"/>
    </row>
    <row r="76" spans="1:7" ht="13.5" customHeight="1">
      <c r="A76" s="532" t="s">
        <v>750</v>
      </c>
      <c r="B76" s="533" t="s">
        <v>751</v>
      </c>
      <c r="C76" s="532" t="s">
        <v>869</v>
      </c>
      <c r="D76" s="532" t="s">
        <v>869</v>
      </c>
      <c r="E76" s="532"/>
      <c r="F76" s="534" t="s">
        <v>871</v>
      </c>
      <c r="G76" s="532"/>
    </row>
    <row r="77" spans="1:7" ht="13.5" customHeight="1">
      <c r="A77" s="532" t="s">
        <v>750</v>
      </c>
      <c r="B77" s="533" t="s">
        <v>751</v>
      </c>
      <c r="C77" s="532" t="s">
        <v>869</v>
      </c>
      <c r="D77" s="532" t="s">
        <v>869</v>
      </c>
      <c r="E77" s="532" t="s">
        <v>872</v>
      </c>
      <c r="F77" s="534" t="s">
        <v>873</v>
      </c>
      <c r="G77" s="532" t="s">
        <v>756</v>
      </c>
    </row>
    <row r="78" spans="1:7" ht="13.5" customHeight="1">
      <c r="A78" s="532" t="s">
        <v>750</v>
      </c>
      <c r="B78" s="533" t="s">
        <v>751</v>
      </c>
      <c r="C78" s="532" t="s">
        <v>869</v>
      </c>
      <c r="D78" s="532" t="s">
        <v>869</v>
      </c>
      <c r="E78" s="532" t="s">
        <v>869</v>
      </c>
      <c r="F78" s="534" t="s">
        <v>874</v>
      </c>
      <c r="G78" s="532" t="s">
        <v>756</v>
      </c>
    </row>
    <row r="79" spans="1:7" ht="13.5" customHeight="1">
      <c r="A79" s="532" t="s">
        <v>750</v>
      </c>
      <c r="B79" s="533" t="s">
        <v>751</v>
      </c>
      <c r="C79" s="532" t="s">
        <v>875</v>
      </c>
      <c r="D79" s="532"/>
      <c r="E79" s="532"/>
      <c r="F79" s="534" t="s">
        <v>876</v>
      </c>
      <c r="G79" s="532"/>
    </row>
    <row r="80" spans="1:7" ht="13.5" customHeight="1">
      <c r="A80" s="532" t="s">
        <v>750</v>
      </c>
      <c r="B80" s="533" t="s">
        <v>751</v>
      </c>
      <c r="C80" s="532" t="s">
        <v>875</v>
      </c>
      <c r="D80" s="532" t="s">
        <v>877</v>
      </c>
      <c r="E80" s="532" t="s">
        <v>877</v>
      </c>
      <c r="F80" s="534" t="s">
        <v>878</v>
      </c>
      <c r="G80" s="532" t="s">
        <v>756</v>
      </c>
    </row>
    <row r="81" spans="1:7" ht="13.5" customHeight="1">
      <c r="A81" s="532" t="s">
        <v>750</v>
      </c>
      <c r="B81" s="533" t="s">
        <v>751</v>
      </c>
      <c r="C81" s="532" t="s">
        <v>875</v>
      </c>
      <c r="D81" s="532" t="s">
        <v>879</v>
      </c>
      <c r="E81" s="532" t="s">
        <v>879</v>
      </c>
      <c r="F81" s="534" t="s">
        <v>880</v>
      </c>
      <c r="G81" s="532" t="s">
        <v>756</v>
      </c>
    </row>
    <row r="82" spans="1:7" ht="13.5" customHeight="1">
      <c r="A82" s="532" t="s">
        <v>750</v>
      </c>
      <c r="B82" s="533" t="s">
        <v>751</v>
      </c>
      <c r="C82" s="532" t="s">
        <v>875</v>
      </c>
      <c r="D82" s="532" t="s">
        <v>881</v>
      </c>
      <c r="E82" s="532" t="s">
        <v>881</v>
      </c>
      <c r="F82" s="534" t="s">
        <v>882</v>
      </c>
      <c r="G82" s="532" t="s">
        <v>756</v>
      </c>
    </row>
    <row r="83" spans="1:7" ht="13.5" customHeight="1">
      <c r="A83" s="532" t="s">
        <v>750</v>
      </c>
      <c r="B83" s="533" t="s">
        <v>751</v>
      </c>
      <c r="C83" s="532" t="s">
        <v>883</v>
      </c>
      <c r="D83" s="532"/>
      <c r="E83" s="532"/>
      <c r="F83" s="534" t="s">
        <v>884</v>
      </c>
      <c r="G83" s="532"/>
    </row>
    <row r="84" spans="1:7" ht="13.5" customHeight="1">
      <c r="A84" s="532" t="s">
        <v>750</v>
      </c>
      <c r="B84" s="533" t="s">
        <v>751</v>
      </c>
      <c r="C84" s="532" t="s">
        <v>883</v>
      </c>
      <c r="D84" s="532" t="s">
        <v>885</v>
      </c>
      <c r="E84" s="532"/>
      <c r="F84" s="534" t="s">
        <v>886</v>
      </c>
      <c r="G84" s="532"/>
    </row>
    <row r="85" spans="1:7" ht="13.5" customHeight="1">
      <c r="A85" s="532" t="s">
        <v>750</v>
      </c>
      <c r="B85" s="533" t="s">
        <v>751</v>
      </c>
      <c r="C85" s="532" t="s">
        <v>883</v>
      </c>
      <c r="D85" s="532" t="s">
        <v>885</v>
      </c>
      <c r="E85" s="532" t="s">
        <v>887</v>
      </c>
      <c r="F85" s="534" t="s">
        <v>886</v>
      </c>
      <c r="G85" s="532" t="s">
        <v>756</v>
      </c>
    </row>
    <row r="86" spans="1:7" ht="13.5" customHeight="1">
      <c r="A86" s="532" t="s">
        <v>750</v>
      </c>
      <c r="B86" s="533" t="s">
        <v>751</v>
      </c>
      <c r="C86" s="532" t="s">
        <v>883</v>
      </c>
      <c r="D86" s="532" t="s">
        <v>888</v>
      </c>
      <c r="E86" s="532" t="s">
        <v>888</v>
      </c>
      <c r="F86" s="534" t="s">
        <v>889</v>
      </c>
      <c r="G86" s="532" t="s">
        <v>756</v>
      </c>
    </row>
    <row r="87" spans="1:7" ht="13.5" customHeight="1">
      <c r="A87" s="532" t="s">
        <v>750</v>
      </c>
      <c r="B87" s="533" t="s">
        <v>751</v>
      </c>
      <c r="C87" s="532" t="s">
        <v>883</v>
      </c>
      <c r="D87" s="532" t="s">
        <v>890</v>
      </c>
      <c r="E87" s="532"/>
      <c r="F87" s="534" t="s">
        <v>723</v>
      </c>
      <c r="G87" s="532"/>
    </row>
    <row r="88" spans="1:7" ht="13.5" customHeight="1">
      <c r="A88" s="532" t="s">
        <v>750</v>
      </c>
      <c r="B88" s="533" t="s">
        <v>751</v>
      </c>
      <c r="C88" s="532" t="s">
        <v>883</v>
      </c>
      <c r="D88" s="532" t="s">
        <v>890</v>
      </c>
      <c r="E88" s="532" t="s">
        <v>891</v>
      </c>
      <c r="F88" s="534" t="s">
        <v>892</v>
      </c>
      <c r="G88" s="532" t="s">
        <v>756</v>
      </c>
    </row>
    <row r="89" spans="1:7" ht="13.5" customHeight="1">
      <c r="A89" s="532" t="s">
        <v>750</v>
      </c>
      <c r="B89" s="533" t="s">
        <v>751</v>
      </c>
      <c r="C89" s="532" t="s">
        <v>883</v>
      </c>
      <c r="D89" s="532" t="s">
        <v>890</v>
      </c>
      <c r="E89" s="532" t="s">
        <v>890</v>
      </c>
      <c r="F89" s="534" t="s">
        <v>893</v>
      </c>
      <c r="G89" s="532" t="s">
        <v>756</v>
      </c>
    </row>
    <row r="90" spans="1:7" ht="13.5" customHeight="1">
      <c r="A90" s="532" t="s">
        <v>750</v>
      </c>
      <c r="B90" s="533" t="s">
        <v>751</v>
      </c>
      <c r="C90" s="532" t="s">
        <v>883</v>
      </c>
      <c r="D90" s="532" t="s">
        <v>894</v>
      </c>
      <c r="E90" s="532" t="s">
        <v>894</v>
      </c>
      <c r="F90" s="534" t="s">
        <v>724</v>
      </c>
      <c r="G90" s="532" t="s">
        <v>756</v>
      </c>
    </row>
    <row r="91" spans="1:7" ht="13.5" customHeight="1">
      <c r="A91" s="532" t="s">
        <v>750</v>
      </c>
      <c r="B91" s="533" t="s">
        <v>751</v>
      </c>
      <c r="C91" s="532" t="s">
        <v>895</v>
      </c>
      <c r="D91" s="532"/>
      <c r="E91" s="532"/>
      <c r="F91" s="534" t="s">
        <v>896</v>
      </c>
      <c r="G91" s="532"/>
    </row>
    <row r="92" spans="1:7" ht="13.5" customHeight="1">
      <c r="A92" s="532" t="s">
        <v>750</v>
      </c>
      <c r="B92" s="533" t="s">
        <v>751</v>
      </c>
      <c r="C92" s="532" t="s">
        <v>895</v>
      </c>
      <c r="D92" s="532" t="s">
        <v>897</v>
      </c>
      <c r="E92" s="532" t="s">
        <v>897</v>
      </c>
      <c r="F92" s="534" t="s">
        <v>898</v>
      </c>
      <c r="G92" s="532" t="s">
        <v>756</v>
      </c>
    </row>
    <row r="93" spans="1:7" ht="13.5" customHeight="1">
      <c r="A93" s="532" t="s">
        <v>750</v>
      </c>
      <c r="B93" s="533" t="s">
        <v>751</v>
      </c>
      <c r="C93" s="532" t="s">
        <v>895</v>
      </c>
      <c r="D93" s="532" t="s">
        <v>621</v>
      </c>
      <c r="E93" s="532" t="s">
        <v>621</v>
      </c>
      <c r="F93" s="534" t="s">
        <v>733</v>
      </c>
      <c r="G93" s="532" t="s">
        <v>756</v>
      </c>
    </row>
    <row r="94" spans="1:7" ht="13.5" customHeight="1">
      <c r="A94" s="532" t="s">
        <v>750</v>
      </c>
      <c r="B94" s="533" t="s">
        <v>751</v>
      </c>
      <c r="C94" s="532" t="s">
        <v>895</v>
      </c>
      <c r="D94" s="532" t="s">
        <v>677</v>
      </c>
      <c r="E94" s="532" t="s">
        <v>677</v>
      </c>
      <c r="F94" s="534" t="s">
        <v>740</v>
      </c>
      <c r="G94" s="532" t="s">
        <v>756</v>
      </c>
    </row>
    <row r="95" spans="1:7" ht="13.5" customHeight="1">
      <c r="A95" s="532" t="s">
        <v>750</v>
      </c>
      <c r="B95" s="533" t="s">
        <v>751</v>
      </c>
      <c r="C95" s="532" t="s">
        <v>895</v>
      </c>
      <c r="D95" s="532" t="s">
        <v>899</v>
      </c>
      <c r="E95" s="532"/>
      <c r="F95" s="534" t="s">
        <v>900</v>
      </c>
      <c r="G95" s="532"/>
    </row>
    <row r="96" spans="1:7" ht="13.5" customHeight="1">
      <c r="A96" s="532" t="s">
        <v>750</v>
      </c>
      <c r="B96" s="533" t="s">
        <v>751</v>
      </c>
      <c r="C96" s="532" t="s">
        <v>895</v>
      </c>
      <c r="D96" s="532" t="s">
        <v>899</v>
      </c>
      <c r="E96" s="532" t="s">
        <v>901</v>
      </c>
      <c r="F96" s="534" t="s">
        <v>902</v>
      </c>
      <c r="G96" s="532" t="s">
        <v>756</v>
      </c>
    </row>
    <row r="97" spans="1:7" ht="13.5" customHeight="1">
      <c r="A97" s="532" t="s">
        <v>750</v>
      </c>
      <c r="B97" s="533" t="s">
        <v>751</v>
      </c>
      <c r="C97" s="532" t="s">
        <v>895</v>
      </c>
      <c r="D97" s="532" t="s">
        <v>899</v>
      </c>
      <c r="E97" s="532" t="s">
        <v>899</v>
      </c>
      <c r="F97" s="534" t="s">
        <v>903</v>
      </c>
      <c r="G97" s="532" t="s">
        <v>756</v>
      </c>
    </row>
    <row r="98" spans="1:7" ht="13.5" customHeight="1">
      <c r="A98" s="532" t="s">
        <v>750</v>
      </c>
      <c r="B98" s="533" t="s">
        <v>751</v>
      </c>
      <c r="C98" s="532" t="s">
        <v>904</v>
      </c>
      <c r="D98" s="532"/>
      <c r="E98" s="532"/>
      <c r="F98" s="534" t="s">
        <v>905</v>
      </c>
      <c r="G98" s="532"/>
    </row>
    <row r="99" spans="1:7" ht="13.5" customHeight="1">
      <c r="A99" s="532" t="s">
        <v>750</v>
      </c>
      <c r="B99" s="533" t="s">
        <v>751</v>
      </c>
      <c r="C99" s="532" t="s">
        <v>904</v>
      </c>
      <c r="D99" s="532" t="s">
        <v>906</v>
      </c>
      <c r="E99" s="532" t="s">
        <v>906</v>
      </c>
      <c r="F99" s="534" t="s">
        <v>907</v>
      </c>
      <c r="G99" s="532" t="s">
        <v>756</v>
      </c>
    </row>
    <row r="100" spans="1:7" ht="13.5" customHeight="1">
      <c r="A100" s="532" t="s">
        <v>750</v>
      </c>
      <c r="B100" s="533" t="s">
        <v>751</v>
      </c>
      <c r="C100" s="532" t="s">
        <v>904</v>
      </c>
      <c r="D100" s="532" t="s">
        <v>908</v>
      </c>
      <c r="E100" s="532"/>
      <c r="F100" s="534" t="s">
        <v>909</v>
      </c>
      <c r="G100" s="532"/>
    </row>
    <row r="101" spans="1:7" ht="13.5" customHeight="1">
      <c r="A101" s="532" t="s">
        <v>750</v>
      </c>
      <c r="B101" s="533" t="s">
        <v>751</v>
      </c>
      <c r="C101" s="532" t="s">
        <v>904</v>
      </c>
      <c r="D101" s="532" t="s">
        <v>908</v>
      </c>
      <c r="E101" s="532" t="s">
        <v>910</v>
      </c>
      <c r="F101" s="534" t="s">
        <v>911</v>
      </c>
      <c r="G101" s="532" t="s">
        <v>756</v>
      </c>
    </row>
    <row r="102" spans="1:7" ht="13.5" customHeight="1">
      <c r="A102" s="532" t="s">
        <v>750</v>
      </c>
      <c r="B102" s="533" t="s">
        <v>751</v>
      </c>
      <c r="C102" s="532" t="s">
        <v>904</v>
      </c>
      <c r="D102" s="532" t="s">
        <v>908</v>
      </c>
      <c r="E102" s="532" t="s">
        <v>912</v>
      </c>
      <c r="F102" s="534" t="s">
        <v>913</v>
      </c>
      <c r="G102" s="532" t="s">
        <v>756</v>
      </c>
    </row>
    <row r="103" spans="1:7" ht="13.5" customHeight="1">
      <c r="A103" s="532" t="s">
        <v>750</v>
      </c>
      <c r="B103" s="533" t="s">
        <v>751</v>
      </c>
      <c r="C103" s="532" t="s">
        <v>904</v>
      </c>
      <c r="D103" s="532" t="s">
        <v>908</v>
      </c>
      <c r="E103" s="532" t="s">
        <v>914</v>
      </c>
      <c r="F103" s="534" t="s">
        <v>915</v>
      </c>
      <c r="G103" s="532" t="s">
        <v>756</v>
      </c>
    </row>
    <row r="104" spans="1:7" ht="13.5" customHeight="1">
      <c r="A104" s="532" t="s">
        <v>750</v>
      </c>
      <c r="B104" s="533" t="s">
        <v>751</v>
      </c>
      <c r="C104" s="532" t="s">
        <v>904</v>
      </c>
      <c r="D104" s="532" t="s">
        <v>916</v>
      </c>
      <c r="E104" s="532"/>
      <c r="F104" s="534" t="s">
        <v>917</v>
      </c>
      <c r="G104" s="532"/>
    </row>
    <row r="105" spans="1:7" ht="13.5" customHeight="1">
      <c r="A105" s="532" t="s">
        <v>750</v>
      </c>
      <c r="B105" s="533" t="s">
        <v>751</v>
      </c>
      <c r="C105" s="532" t="s">
        <v>904</v>
      </c>
      <c r="D105" s="532" t="s">
        <v>916</v>
      </c>
      <c r="E105" s="532" t="s">
        <v>918</v>
      </c>
      <c r="F105" s="534" t="s">
        <v>919</v>
      </c>
      <c r="G105" s="532" t="s">
        <v>756</v>
      </c>
    </row>
    <row r="106" spans="1:7" ht="13.5" customHeight="1">
      <c r="A106" s="532" t="s">
        <v>750</v>
      </c>
      <c r="B106" s="533" t="s">
        <v>751</v>
      </c>
      <c r="C106" s="532" t="s">
        <v>904</v>
      </c>
      <c r="D106" s="532" t="s">
        <v>916</v>
      </c>
      <c r="E106" s="532" t="s">
        <v>920</v>
      </c>
      <c r="F106" s="534" t="s">
        <v>921</v>
      </c>
      <c r="G106" s="532" t="s">
        <v>756</v>
      </c>
    </row>
    <row r="107" spans="1:7" ht="13.5" customHeight="1">
      <c r="A107" s="532" t="s">
        <v>750</v>
      </c>
      <c r="B107" s="533" t="s">
        <v>751</v>
      </c>
      <c r="C107" s="532" t="s">
        <v>904</v>
      </c>
      <c r="D107" s="532" t="s">
        <v>916</v>
      </c>
      <c r="E107" s="532" t="s">
        <v>922</v>
      </c>
      <c r="F107" s="534" t="s">
        <v>923</v>
      </c>
      <c r="G107" s="532" t="s">
        <v>756</v>
      </c>
    </row>
    <row r="108" spans="1:7" ht="13.5" customHeight="1">
      <c r="A108" s="532" t="s">
        <v>750</v>
      </c>
      <c r="B108" s="533" t="s">
        <v>751</v>
      </c>
      <c r="C108" s="532" t="s">
        <v>904</v>
      </c>
      <c r="D108" s="532" t="s">
        <v>916</v>
      </c>
      <c r="E108" s="532" t="s">
        <v>924</v>
      </c>
      <c r="F108" s="534" t="s">
        <v>925</v>
      </c>
      <c r="G108" s="532" t="s">
        <v>756</v>
      </c>
    </row>
    <row r="109" spans="1:7" ht="13.5" customHeight="1">
      <c r="A109" s="532" t="s">
        <v>750</v>
      </c>
      <c r="B109" s="533" t="s">
        <v>751</v>
      </c>
      <c r="C109" s="532" t="s">
        <v>904</v>
      </c>
      <c r="D109" s="532" t="s">
        <v>916</v>
      </c>
      <c r="E109" s="532" t="s">
        <v>926</v>
      </c>
      <c r="F109" s="534" t="s">
        <v>927</v>
      </c>
      <c r="G109" s="532" t="s">
        <v>756</v>
      </c>
    </row>
    <row r="110" spans="1:7" ht="13.5" customHeight="1">
      <c r="A110" s="532" t="s">
        <v>750</v>
      </c>
      <c r="B110" s="533" t="s">
        <v>751</v>
      </c>
      <c r="C110" s="532" t="s">
        <v>904</v>
      </c>
      <c r="D110" s="532" t="s">
        <v>916</v>
      </c>
      <c r="E110" s="532" t="s">
        <v>928</v>
      </c>
      <c r="F110" s="534" t="s">
        <v>929</v>
      </c>
      <c r="G110" s="532" t="s">
        <v>756</v>
      </c>
    </row>
    <row r="111" spans="1:7" ht="13.5" customHeight="1">
      <c r="A111" s="532" t="s">
        <v>750</v>
      </c>
      <c r="B111" s="533" t="s">
        <v>751</v>
      </c>
      <c r="C111" s="532" t="s">
        <v>904</v>
      </c>
      <c r="D111" s="532" t="s">
        <v>916</v>
      </c>
      <c r="E111" s="532" t="s">
        <v>930</v>
      </c>
      <c r="F111" s="534" t="s">
        <v>931</v>
      </c>
      <c r="G111" s="532" t="s">
        <v>756</v>
      </c>
    </row>
    <row r="112" spans="1:7" ht="13.5" customHeight="1">
      <c r="A112" s="532" t="s">
        <v>750</v>
      </c>
      <c r="B112" s="533" t="s">
        <v>751</v>
      </c>
      <c r="C112" s="532" t="s">
        <v>904</v>
      </c>
      <c r="D112" s="532" t="s">
        <v>916</v>
      </c>
      <c r="E112" s="532" t="s">
        <v>932</v>
      </c>
      <c r="F112" s="534" t="s">
        <v>933</v>
      </c>
      <c r="G112" s="532" t="s">
        <v>756</v>
      </c>
    </row>
    <row r="113" spans="1:7" ht="13.5" customHeight="1">
      <c r="A113" s="532" t="s">
        <v>750</v>
      </c>
      <c r="B113" s="533" t="s">
        <v>751</v>
      </c>
      <c r="C113" s="532" t="s">
        <v>904</v>
      </c>
      <c r="D113" s="532" t="s">
        <v>916</v>
      </c>
      <c r="E113" s="532" t="s">
        <v>934</v>
      </c>
      <c r="F113" s="534" t="s">
        <v>935</v>
      </c>
      <c r="G113" s="532" t="s">
        <v>756</v>
      </c>
    </row>
    <row r="114" spans="1:7" ht="13.5" customHeight="1">
      <c r="A114" s="532" t="s">
        <v>750</v>
      </c>
      <c r="B114" s="533" t="s">
        <v>751</v>
      </c>
      <c r="C114" s="532" t="s">
        <v>904</v>
      </c>
      <c r="D114" s="532" t="s">
        <v>916</v>
      </c>
      <c r="E114" s="532" t="s">
        <v>936</v>
      </c>
      <c r="F114" s="534" t="s">
        <v>937</v>
      </c>
      <c r="G114" s="532" t="s">
        <v>756</v>
      </c>
    </row>
    <row r="115" spans="1:7" ht="13.5" customHeight="1">
      <c r="A115" s="532" t="s">
        <v>750</v>
      </c>
      <c r="B115" s="533" t="s">
        <v>751</v>
      </c>
      <c r="C115" s="532" t="s">
        <v>904</v>
      </c>
      <c r="D115" s="532" t="s">
        <v>938</v>
      </c>
      <c r="E115" s="532"/>
      <c r="F115" s="534" t="s">
        <v>730</v>
      </c>
      <c r="G115" s="532"/>
    </row>
    <row r="116" spans="1:7" ht="13.5" customHeight="1">
      <c r="A116" s="532" t="s">
        <v>750</v>
      </c>
      <c r="B116" s="533" t="s">
        <v>751</v>
      </c>
      <c r="C116" s="532" t="s">
        <v>904</v>
      </c>
      <c r="D116" s="532" t="s">
        <v>938</v>
      </c>
      <c r="E116" s="532" t="s">
        <v>939</v>
      </c>
      <c r="F116" s="534" t="s">
        <v>940</v>
      </c>
      <c r="G116" s="532" t="s">
        <v>756</v>
      </c>
    </row>
    <row r="117" spans="1:7" ht="13.5" customHeight="1">
      <c r="A117" s="532" t="s">
        <v>750</v>
      </c>
      <c r="B117" s="533" t="s">
        <v>751</v>
      </c>
      <c r="C117" s="532" t="s">
        <v>904</v>
      </c>
      <c r="D117" s="532" t="s">
        <v>938</v>
      </c>
      <c r="E117" s="532" t="s">
        <v>941</v>
      </c>
      <c r="F117" s="534" t="s">
        <v>942</v>
      </c>
      <c r="G117" s="532" t="s">
        <v>756</v>
      </c>
    </row>
    <row r="118" spans="1:7" ht="13.5" customHeight="1">
      <c r="A118" s="532" t="s">
        <v>750</v>
      </c>
      <c r="B118" s="533" t="s">
        <v>751</v>
      </c>
      <c r="C118" s="532" t="s">
        <v>904</v>
      </c>
      <c r="D118" s="532" t="s">
        <v>938</v>
      </c>
      <c r="E118" s="532" t="s">
        <v>943</v>
      </c>
      <c r="F118" s="534" t="s">
        <v>944</v>
      </c>
      <c r="G118" s="532" t="s">
        <v>756</v>
      </c>
    </row>
    <row r="119" spans="1:7" ht="13.5" customHeight="1">
      <c r="A119" s="532" t="s">
        <v>750</v>
      </c>
      <c r="B119" s="533" t="s">
        <v>751</v>
      </c>
      <c r="C119" s="532" t="s">
        <v>904</v>
      </c>
      <c r="D119" s="532" t="s">
        <v>938</v>
      </c>
      <c r="E119" s="532" t="s">
        <v>945</v>
      </c>
      <c r="F119" s="534" t="s">
        <v>946</v>
      </c>
      <c r="G119" s="532" t="s">
        <v>756</v>
      </c>
    </row>
    <row r="120" spans="1:7" ht="13.5" customHeight="1">
      <c r="A120" s="532" t="s">
        <v>750</v>
      </c>
      <c r="B120" s="533" t="s">
        <v>751</v>
      </c>
      <c r="C120" s="532" t="s">
        <v>904</v>
      </c>
      <c r="D120" s="532" t="s">
        <v>938</v>
      </c>
      <c r="E120" s="532" t="s">
        <v>947</v>
      </c>
      <c r="F120" s="534" t="s">
        <v>948</v>
      </c>
      <c r="G120" s="532" t="s">
        <v>756</v>
      </c>
    </row>
    <row r="121" spans="1:7" ht="13.5" customHeight="1">
      <c r="A121" s="532" t="s">
        <v>750</v>
      </c>
      <c r="B121" s="533" t="s">
        <v>751</v>
      </c>
      <c r="C121" s="532" t="s">
        <v>904</v>
      </c>
      <c r="D121" s="532" t="s">
        <v>938</v>
      </c>
      <c r="E121" s="532" t="s">
        <v>949</v>
      </c>
      <c r="F121" s="534" t="s">
        <v>950</v>
      </c>
      <c r="G121" s="532" t="s">
        <v>756</v>
      </c>
    </row>
    <row r="122" spans="1:7" ht="13.5" customHeight="1">
      <c r="A122" s="532" t="s">
        <v>750</v>
      </c>
      <c r="B122" s="533" t="s">
        <v>751</v>
      </c>
      <c r="C122" s="532" t="s">
        <v>904</v>
      </c>
      <c r="D122" s="532" t="s">
        <v>938</v>
      </c>
      <c r="E122" s="532" t="s">
        <v>951</v>
      </c>
      <c r="F122" s="534" t="s">
        <v>952</v>
      </c>
      <c r="G122" s="532" t="s">
        <v>756</v>
      </c>
    </row>
    <row r="123" spans="1:7" ht="13.5" customHeight="1">
      <c r="A123" s="532" t="s">
        <v>750</v>
      </c>
      <c r="B123" s="533" t="s">
        <v>751</v>
      </c>
      <c r="C123" s="532" t="s">
        <v>904</v>
      </c>
      <c r="D123" s="532" t="s">
        <v>953</v>
      </c>
      <c r="E123" s="532"/>
      <c r="F123" s="534" t="s">
        <v>720</v>
      </c>
      <c r="G123" s="532"/>
    </row>
    <row r="124" spans="1:7" ht="13.5" customHeight="1">
      <c r="A124" s="532" t="s">
        <v>750</v>
      </c>
      <c r="B124" s="533" t="s">
        <v>751</v>
      </c>
      <c r="C124" s="532" t="s">
        <v>904</v>
      </c>
      <c r="D124" s="532" t="s">
        <v>953</v>
      </c>
      <c r="E124" s="532" t="s">
        <v>793</v>
      </c>
      <c r="F124" s="534" t="s">
        <v>954</v>
      </c>
      <c r="G124" s="532" t="s">
        <v>756</v>
      </c>
    </row>
    <row r="125" spans="1:7" ht="13.5" customHeight="1">
      <c r="A125" s="532" t="s">
        <v>750</v>
      </c>
      <c r="B125" s="533" t="s">
        <v>751</v>
      </c>
      <c r="C125" s="532" t="s">
        <v>904</v>
      </c>
      <c r="D125" s="532" t="s">
        <v>953</v>
      </c>
      <c r="E125" s="532" t="s">
        <v>795</v>
      </c>
      <c r="F125" s="534" t="s">
        <v>955</v>
      </c>
      <c r="G125" s="532" t="s">
        <v>756</v>
      </c>
    </row>
    <row r="126" spans="1:7" ht="13.5" customHeight="1">
      <c r="A126" s="532" t="s">
        <v>750</v>
      </c>
      <c r="B126" s="533" t="s">
        <v>751</v>
      </c>
      <c r="C126" s="532" t="s">
        <v>904</v>
      </c>
      <c r="D126" s="532" t="s">
        <v>953</v>
      </c>
      <c r="E126" s="532" t="s">
        <v>956</v>
      </c>
      <c r="F126" s="534" t="s">
        <v>957</v>
      </c>
      <c r="G126" s="532" t="s">
        <v>756</v>
      </c>
    </row>
    <row r="127" spans="1:7" ht="13.5" customHeight="1">
      <c r="A127" s="532" t="s">
        <v>750</v>
      </c>
      <c r="B127" s="533" t="s">
        <v>751</v>
      </c>
      <c r="C127" s="532" t="s">
        <v>904</v>
      </c>
      <c r="D127" s="532" t="s">
        <v>953</v>
      </c>
      <c r="E127" s="532" t="s">
        <v>798</v>
      </c>
      <c r="F127" s="534" t="s">
        <v>958</v>
      </c>
      <c r="G127" s="532" t="s">
        <v>756</v>
      </c>
    </row>
    <row r="128" spans="1:7" ht="13.5" customHeight="1">
      <c r="A128" s="532" t="s">
        <v>750</v>
      </c>
      <c r="B128" s="533" t="s">
        <v>751</v>
      </c>
      <c r="C128" s="532" t="s">
        <v>904</v>
      </c>
      <c r="D128" s="532" t="s">
        <v>953</v>
      </c>
      <c r="E128" s="532" t="s">
        <v>799</v>
      </c>
      <c r="F128" s="534" t="s">
        <v>959</v>
      </c>
      <c r="G128" s="532" t="s">
        <v>756</v>
      </c>
    </row>
    <row r="129" spans="1:7" ht="13.5" customHeight="1">
      <c r="A129" s="532" t="s">
        <v>750</v>
      </c>
      <c r="B129" s="533" t="s">
        <v>751</v>
      </c>
      <c r="C129" s="532" t="s">
        <v>904</v>
      </c>
      <c r="D129" s="532" t="s">
        <v>953</v>
      </c>
      <c r="E129" s="532" t="s">
        <v>801</v>
      </c>
      <c r="F129" s="534" t="s">
        <v>960</v>
      </c>
      <c r="G129" s="532" t="s">
        <v>756</v>
      </c>
    </row>
    <row r="130" spans="1:7" ht="13.5" customHeight="1">
      <c r="A130" s="532" t="s">
        <v>750</v>
      </c>
      <c r="B130" s="533" t="s">
        <v>751</v>
      </c>
      <c r="C130" s="532" t="s">
        <v>904</v>
      </c>
      <c r="D130" s="532" t="s">
        <v>953</v>
      </c>
      <c r="E130" s="532" t="s">
        <v>961</v>
      </c>
      <c r="F130" s="534" t="s">
        <v>962</v>
      </c>
      <c r="G130" s="532" t="s">
        <v>756</v>
      </c>
    </row>
    <row r="131" spans="1:7" ht="13.5" customHeight="1">
      <c r="A131" s="532" t="s">
        <v>750</v>
      </c>
      <c r="B131" s="533" t="s">
        <v>751</v>
      </c>
      <c r="C131" s="532" t="s">
        <v>904</v>
      </c>
      <c r="D131" s="532" t="s">
        <v>953</v>
      </c>
      <c r="E131" s="532" t="s">
        <v>963</v>
      </c>
      <c r="F131" s="534" t="s">
        <v>964</v>
      </c>
      <c r="G131" s="532" t="s">
        <v>756</v>
      </c>
    </row>
    <row r="132" spans="1:7" ht="13.5" customHeight="1">
      <c r="A132" s="532" t="s">
        <v>750</v>
      </c>
      <c r="B132" s="533" t="s">
        <v>751</v>
      </c>
      <c r="C132" s="532" t="s">
        <v>904</v>
      </c>
      <c r="D132" s="532" t="s">
        <v>953</v>
      </c>
      <c r="E132" s="532" t="s">
        <v>805</v>
      </c>
      <c r="F132" s="534" t="s">
        <v>965</v>
      </c>
      <c r="G132" s="532" t="s">
        <v>756</v>
      </c>
    </row>
    <row r="133" spans="1:7" ht="13.5" customHeight="1">
      <c r="A133" s="532" t="s">
        <v>750</v>
      </c>
      <c r="B133" s="533" t="s">
        <v>751</v>
      </c>
      <c r="C133" s="532" t="s">
        <v>904</v>
      </c>
      <c r="D133" s="532" t="s">
        <v>953</v>
      </c>
      <c r="E133" s="532" t="s">
        <v>966</v>
      </c>
      <c r="F133" s="534" t="s">
        <v>967</v>
      </c>
      <c r="G133" s="532" t="s">
        <v>756</v>
      </c>
    </row>
    <row r="134" spans="1:7" ht="13.5" customHeight="1">
      <c r="A134" s="532" t="s">
        <v>750</v>
      </c>
      <c r="B134" s="533" t="s">
        <v>751</v>
      </c>
      <c r="C134" s="532" t="s">
        <v>904</v>
      </c>
      <c r="D134" s="532" t="s">
        <v>953</v>
      </c>
      <c r="E134" s="532" t="s">
        <v>809</v>
      </c>
      <c r="F134" s="534" t="s">
        <v>968</v>
      </c>
      <c r="G134" s="532" t="s">
        <v>756</v>
      </c>
    </row>
    <row r="135" spans="1:7" ht="13.5" customHeight="1">
      <c r="A135" s="532" t="s">
        <v>750</v>
      </c>
      <c r="B135" s="533" t="s">
        <v>751</v>
      </c>
      <c r="C135" s="532" t="s">
        <v>904</v>
      </c>
      <c r="D135" s="532" t="s">
        <v>953</v>
      </c>
      <c r="E135" s="532" t="s">
        <v>811</v>
      </c>
      <c r="F135" s="534" t="s">
        <v>969</v>
      </c>
      <c r="G135" s="532" t="s">
        <v>756</v>
      </c>
    </row>
    <row r="136" spans="1:7" ht="13.5" customHeight="1">
      <c r="A136" s="532" t="s">
        <v>750</v>
      </c>
      <c r="B136" s="533" t="s">
        <v>751</v>
      </c>
      <c r="C136" s="532" t="s">
        <v>904</v>
      </c>
      <c r="D136" s="532" t="s">
        <v>953</v>
      </c>
      <c r="E136" s="532" t="s">
        <v>813</v>
      </c>
      <c r="F136" s="534" t="s">
        <v>970</v>
      </c>
      <c r="G136" s="532" t="s">
        <v>756</v>
      </c>
    </row>
    <row r="137" spans="1:7" ht="13.5" customHeight="1">
      <c r="A137" s="532" t="s">
        <v>750</v>
      </c>
      <c r="B137" s="533" t="s">
        <v>751</v>
      </c>
      <c r="C137" s="532" t="s">
        <v>904</v>
      </c>
      <c r="D137" s="532" t="s">
        <v>953</v>
      </c>
      <c r="E137" s="532" t="s">
        <v>815</v>
      </c>
      <c r="F137" s="534" t="s">
        <v>971</v>
      </c>
      <c r="G137" s="532" t="s">
        <v>756</v>
      </c>
    </row>
    <row r="138" spans="1:7" ht="13.5" customHeight="1">
      <c r="A138" s="532" t="s">
        <v>750</v>
      </c>
      <c r="B138" s="533" t="s">
        <v>751</v>
      </c>
      <c r="C138" s="532" t="s">
        <v>904</v>
      </c>
      <c r="D138" s="532" t="s">
        <v>953</v>
      </c>
      <c r="E138" s="532" t="s">
        <v>817</v>
      </c>
      <c r="F138" s="534" t="s">
        <v>972</v>
      </c>
      <c r="G138" s="532" t="s">
        <v>756</v>
      </c>
    </row>
    <row r="139" spans="1:7" ht="13.5" customHeight="1">
      <c r="A139" s="532" t="s">
        <v>750</v>
      </c>
      <c r="B139" s="533" t="s">
        <v>751</v>
      </c>
      <c r="C139" s="532" t="s">
        <v>904</v>
      </c>
      <c r="D139" s="532" t="s">
        <v>973</v>
      </c>
      <c r="E139" s="532"/>
      <c r="F139" s="534" t="s">
        <v>974</v>
      </c>
      <c r="G139" s="532"/>
    </row>
    <row r="140" spans="1:7" ht="13.5" customHeight="1">
      <c r="A140" s="532" t="s">
        <v>750</v>
      </c>
      <c r="B140" s="533" t="s">
        <v>751</v>
      </c>
      <c r="C140" s="532" t="s">
        <v>904</v>
      </c>
      <c r="D140" s="532" t="s">
        <v>973</v>
      </c>
      <c r="E140" s="532" t="s">
        <v>975</v>
      </c>
      <c r="F140" s="534" t="s">
        <v>976</v>
      </c>
      <c r="G140" s="532" t="s">
        <v>756</v>
      </c>
    </row>
    <row r="141" spans="1:7" ht="13.5" customHeight="1">
      <c r="A141" s="532" t="s">
        <v>750</v>
      </c>
      <c r="B141" s="533" t="s">
        <v>751</v>
      </c>
      <c r="C141" s="532" t="s">
        <v>904</v>
      </c>
      <c r="D141" s="532" t="s">
        <v>973</v>
      </c>
      <c r="E141" s="532" t="s">
        <v>977</v>
      </c>
      <c r="F141" s="534" t="s">
        <v>978</v>
      </c>
      <c r="G141" s="532" t="s">
        <v>756</v>
      </c>
    </row>
    <row r="142" spans="1:7" ht="13.5" customHeight="1">
      <c r="A142" s="532" t="s">
        <v>750</v>
      </c>
      <c r="B142" s="533" t="s">
        <v>751</v>
      </c>
      <c r="C142" s="532" t="s">
        <v>904</v>
      </c>
      <c r="D142" s="532" t="s">
        <v>973</v>
      </c>
      <c r="E142" s="532" t="s">
        <v>979</v>
      </c>
      <c r="F142" s="534" t="s">
        <v>980</v>
      </c>
      <c r="G142" s="532" t="s">
        <v>756</v>
      </c>
    </row>
    <row r="143" spans="1:7" ht="13.5" customHeight="1">
      <c r="A143" s="532" t="s">
        <v>750</v>
      </c>
      <c r="B143" s="533" t="s">
        <v>751</v>
      </c>
      <c r="C143" s="532" t="s">
        <v>904</v>
      </c>
      <c r="D143" s="532" t="s">
        <v>973</v>
      </c>
      <c r="E143" s="532" t="s">
        <v>981</v>
      </c>
      <c r="F143" s="534" t="s">
        <v>982</v>
      </c>
      <c r="G143" s="532" t="s">
        <v>756</v>
      </c>
    </row>
    <row r="144" spans="1:7" ht="13.5" customHeight="1">
      <c r="A144" s="532" t="s">
        <v>750</v>
      </c>
      <c r="B144" s="533" t="s">
        <v>751</v>
      </c>
      <c r="C144" s="532" t="s">
        <v>904</v>
      </c>
      <c r="D144" s="532" t="s">
        <v>973</v>
      </c>
      <c r="E144" s="532" t="s">
        <v>983</v>
      </c>
      <c r="F144" s="534" t="s">
        <v>984</v>
      </c>
      <c r="G144" s="532" t="s">
        <v>756</v>
      </c>
    </row>
    <row r="145" spans="1:7" ht="13.5" customHeight="1">
      <c r="A145" s="532" t="s">
        <v>750</v>
      </c>
      <c r="B145" s="533" t="s">
        <v>751</v>
      </c>
      <c r="C145" s="532" t="s">
        <v>904</v>
      </c>
      <c r="D145" s="532" t="s">
        <v>985</v>
      </c>
      <c r="E145" s="532"/>
      <c r="F145" s="534" t="s">
        <v>986</v>
      </c>
      <c r="G145" s="532"/>
    </row>
    <row r="146" spans="1:7" ht="13.5" customHeight="1">
      <c r="A146" s="532" t="s">
        <v>750</v>
      </c>
      <c r="B146" s="533" t="s">
        <v>751</v>
      </c>
      <c r="C146" s="532" t="s">
        <v>904</v>
      </c>
      <c r="D146" s="532" t="s">
        <v>985</v>
      </c>
      <c r="E146" s="532" t="s">
        <v>987</v>
      </c>
      <c r="F146" s="534" t="s">
        <v>986</v>
      </c>
      <c r="G146" s="532" t="s">
        <v>756</v>
      </c>
    </row>
    <row r="147" spans="1:7" ht="13.5" customHeight="1">
      <c r="A147" s="532" t="s">
        <v>750</v>
      </c>
      <c r="B147" s="533" t="s">
        <v>751</v>
      </c>
      <c r="C147" s="532" t="s">
        <v>904</v>
      </c>
      <c r="D147" s="532" t="s">
        <v>988</v>
      </c>
      <c r="E147" s="532" t="s">
        <v>988</v>
      </c>
      <c r="F147" s="534" t="s">
        <v>989</v>
      </c>
      <c r="G147" s="532" t="s">
        <v>756</v>
      </c>
    </row>
    <row r="148" spans="1:7" ht="13.5" customHeight="1">
      <c r="A148" s="532" t="s">
        <v>750</v>
      </c>
      <c r="B148" s="533" t="s">
        <v>751</v>
      </c>
      <c r="C148" s="532" t="s">
        <v>904</v>
      </c>
      <c r="D148" s="532" t="s">
        <v>988</v>
      </c>
      <c r="E148" s="532"/>
      <c r="F148" s="534" t="s">
        <v>989</v>
      </c>
      <c r="G148" s="532"/>
    </row>
    <row r="149" spans="1:7" ht="13.5" customHeight="1">
      <c r="A149" s="532" t="s">
        <v>750</v>
      </c>
      <c r="B149" s="533" t="s">
        <v>751</v>
      </c>
      <c r="C149" s="532" t="s">
        <v>904</v>
      </c>
      <c r="D149" s="532" t="s">
        <v>988</v>
      </c>
      <c r="E149" s="532" t="s">
        <v>990</v>
      </c>
      <c r="F149" s="534" t="s">
        <v>991</v>
      </c>
      <c r="G149" s="532" t="s">
        <v>756</v>
      </c>
    </row>
    <row r="150" spans="1:7" ht="13.5" customHeight="1">
      <c r="A150" s="532" t="s">
        <v>750</v>
      </c>
      <c r="B150" s="533" t="s">
        <v>751</v>
      </c>
      <c r="C150" s="532" t="s">
        <v>904</v>
      </c>
      <c r="D150" s="532" t="s">
        <v>988</v>
      </c>
      <c r="E150" s="532" t="s">
        <v>992</v>
      </c>
      <c r="F150" s="534" t="s">
        <v>993</v>
      </c>
      <c r="G150" s="532" t="s">
        <v>756</v>
      </c>
    </row>
    <row r="151" spans="1:7" ht="13.5" customHeight="1">
      <c r="A151" s="532" t="s">
        <v>750</v>
      </c>
      <c r="B151" s="533" t="s">
        <v>751</v>
      </c>
      <c r="C151" s="532" t="s">
        <v>904</v>
      </c>
      <c r="D151" s="532" t="s">
        <v>988</v>
      </c>
      <c r="E151" s="532" t="s">
        <v>994</v>
      </c>
      <c r="F151" s="534" t="s">
        <v>995</v>
      </c>
      <c r="G151" s="532" t="s">
        <v>756</v>
      </c>
    </row>
    <row r="152" spans="1:7" ht="13.5" customHeight="1">
      <c r="A152" s="532" t="s">
        <v>750</v>
      </c>
      <c r="B152" s="533" t="s">
        <v>751</v>
      </c>
      <c r="C152" s="532" t="s">
        <v>904</v>
      </c>
      <c r="D152" s="532" t="s">
        <v>988</v>
      </c>
      <c r="E152" s="532" t="s">
        <v>996</v>
      </c>
      <c r="F152" s="534" t="s">
        <v>997</v>
      </c>
      <c r="G152" s="532" t="s">
        <v>756</v>
      </c>
    </row>
    <row r="153" spans="1:7" ht="13.5" customHeight="1">
      <c r="A153" s="532" t="s">
        <v>750</v>
      </c>
      <c r="B153" s="533" t="s">
        <v>751</v>
      </c>
      <c r="C153" s="532" t="s">
        <v>904</v>
      </c>
      <c r="D153" s="532" t="s">
        <v>988</v>
      </c>
      <c r="E153" s="532" t="s">
        <v>998</v>
      </c>
      <c r="F153" s="534" t="s">
        <v>999</v>
      </c>
      <c r="G153" s="532" t="s">
        <v>756</v>
      </c>
    </row>
    <row r="154" spans="1:7" ht="13.5" customHeight="1">
      <c r="A154" s="532" t="s">
        <v>750</v>
      </c>
      <c r="B154" s="533" t="s">
        <v>751</v>
      </c>
      <c r="C154" s="532" t="s">
        <v>904</v>
      </c>
      <c r="D154" s="532" t="s">
        <v>1000</v>
      </c>
      <c r="E154" s="532"/>
      <c r="F154" s="534" t="s">
        <v>1001</v>
      </c>
      <c r="G154" s="532"/>
    </row>
    <row r="155" spans="1:7" ht="13.5" customHeight="1">
      <c r="A155" s="532" t="s">
        <v>750</v>
      </c>
      <c r="B155" s="533" t="s">
        <v>751</v>
      </c>
      <c r="C155" s="532" t="s">
        <v>904</v>
      </c>
      <c r="D155" s="532" t="s">
        <v>1000</v>
      </c>
      <c r="E155" s="532" t="s">
        <v>1002</v>
      </c>
      <c r="F155" s="534" t="s">
        <v>1003</v>
      </c>
      <c r="G155" s="532" t="s">
        <v>756</v>
      </c>
    </row>
    <row r="156" spans="1:7" ht="13.5" customHeight="1">
      <c r="A156" s="532" t="s">
        <v>750</v>
      </c>
      <c r="B156" s="533" t="s">
        <v>751</v>
      </c>
      <c r="C156" s="532" t="s">
        <v>904</v>
      </c>
      <c r="D156" s="532" t="s">
        <v>1000</v>
      </c>
      <c r="E156" s="532" t="s">
        <v>939</v>
      </c>
      <c r="F156" s="534" t="s">
        <v>1004</v>
      </c>
      <c r="G156" s="532" t="s">
        <v>756</v>
      </c>
    </row>
    <row r="157" spans="1:7" ht="13.5" customHeight="1">
      <c r="A157" s="532" t="s">
        <v>750</v>
      </c>
      <c r="B157" s="533" t="s">
        <v>751</v>
      </c>
      <c r="C157" s="532" t="s">
        <v>904</v>
      </c>
      <c r="D157" s="532" t="s">
        <v>1000</v>
      </c>
      <c r="E157" s="532" t="s">
        <v>1005</v>
      </c>
      <c r="F157" s="534" t="s">
        <v>1006</v>
      </c>
      <c r="G157" s="532" t="s">
        <v>756</v>
      </c>
    </row>
    <row r="158" spans="1:7" ht="13.5" customHeight="1">
      <c r="A158" s="532" t="s">
        <v>750</v>
      </c>
      <c r="B158" s="533" t="s">
        <v>751</v>
      </c>
      <c r="C158" s="532" t="s">
        <v>904</v>
      </c>
      <c r="D158" s="532" t="s">
        <v>1007</v>
      </c>
      <c r="E158" s="532"/>
      <c r="F158" s="534" t="s">
        <v>1008</v>
      </c>
      <c r="G158" s="532"/>
    </row>
    <row r="159" spans="1:7" ht="13.5" customHeight="1">
      <c r="A159" s="532" t="s">
        <v>750</v>
      </c>
      <c r="B159" s="533" t="s">
        <v>751</v>
      </c>
      <c r="C159" s="532" t="s">
        <v>904</v>
      </c>
      <c r="D159" s="532" t="s">
        <v>1007</v>
      </c>
      <c r="E159" s="532" t="s">
        <v>1009</v>
      </c>
      <c r="F159" s="534" t="s">
        <v>1010</v>
      </c>
      <c r="G159" s="532" t="s">
        <v>756</v>
      </c>
    </row>
    <row r="160" spans="1:7" ht="13.5" customHeight="1">
      <c r="A160" s="532" t="s">
        <v>750</v>
      </c>
      <c r="B160" s="533" t="s">
        <v>751</v>
      </c>
      <c r="C160" s="532" t="s">
        <v>904</v>
      </c>
      <c r="D160" s="532" t="s">
        <v>1007</v>
      </c>
      <c r="E160" s="532" t="s">
        <v>1011</v>
      </c>
      <c r="F160" s="534" t="s">
        <v>1012</v>
      </c>
      <c r="G160" s="532" t="s">
        <v>756</v>
      </c>
    </row>
    <row r="161" spans="1:7" ht="13.5" customHeight="1">
      <c r="A161" s="532" t="s">
        <v>750</v>
      </c>
      <c r="B161" s="533" t="s">
        <v>751</v>
      </c>
      <c r="C161" s="532" t="s">
        <v>904</v>
      </c>
      <c r="D161" s="532" t="s">
        <v>1007</v>
      </c>
      <c r="E161" s="532" t="s">
        <v>1013</v>
      </c>
      <c r="F161" s="534" t="s">
        <v>1014</v>
      </c>
      <c r="G161" s="532" t="s">
        <v>756</v>
      </c>
    </row>
    <row r="162" spans="1:7" ht="13.5" customHeight="1">
      <c r="A162" s="532" t="s">
        <v>750</v>
      </c>
      <c r="B162" s="533" t="s">
        <v>751</v>
      </c>
      <c r="C162" s="532" t="s">
        <v>904</v>
      </c>
      <c r="D162" s="532" t="s">
        <v>1015</v>
      </c>
      <c r="E162" s="532" t="s">
        <v>1015</v>
      </c>
      <c r="F162" s="534" t="s">
        <v>1016</v>
      </c>
      <c r="G162" s="532" t="s">
        <v>756</v>
      </c>
    </row>
    <row r="163" spans="1:7" ht="13.5" customHeight="1">
      <c r="A163" s="532" t="s">
        <v>750</v>
      </c>
      <c r="B163" s="533" t="s">
        <v>751</v>
      </c>
      <c r="C163" s="532" t="s">
        <v>904</v>
      </c>
      <c r="D163" s="532" t="s">
        <v>1015</v>
      </c>
      <c r="E163" s="532"/>
      <c r="F163" s="534" t="s">
        <v>1016</v>
      </c>
      <c r="G163" s="532"/>
    </row>
    <row r="164" spans="1:7" ht="13.5" customHeight="1">
      <c r="A164" s="532" t="s">
        <v>750</v>
      </c>
      <c r="B164" s="533" t="s">
        <v>751</v>
      </c>
      <c r="C164" s="532" t="s">
        <v>904</v>
      </c>
      <c r="D164" s="532" t="s">
        <v>1015</v>
      </c>
      <c r="E164" s="532" t="s">
        <v>793</v>
      </c>
      <c r="F164" s="534" t="s">
        <v>1017</v>
      </c>
      <c r="G164" s="532" t="s">
        <v>756</v>
      </c>
    </row>
    <row r="165" spans="1:7" ht="13.5" customHeight="1">
      <c r="A165" s="532" t="s">
        <v>750</v>
      </c>
      <c r="B165" s="533" t="s">
        <v>751</v>
      </c>
      <c r="C165" s="532" t="s">
        <v>904</v>
      </c>
      <c r="D165" s="532" t="s">
        <v>1015</v>
      </c>
      <c r="E165" s="532" t="s">
        <v>795</v>
      </c>
      <c r="F165" s="534" t="s">
        <v>1018</v>
      </c>
      <c r="G165" s="532" t="s">
        <v>756</v>
      </c>
    </row>
    <row r="166" spans="1:7" ht="13.5" customHeight="1">
      <c r="A166" s="532" t="s">
        <v>750</v>
      </c>
      <c r="B166" s="533" t="s">
        <v>751</v>
      </c>
      <c r="C166" s="532" t="s">
        <v>904</v>
      </c>
      <c r="D166" s="532" t="s">
        <v>1015</v>
      </c>
      <c r="E166" s="532" t="s">
        <v>171</v>
      </c>
      <c r="F166" s="534" t="s">
        <v>1019</v>
      </c>
      <c r="G166" s="532" t="s">
        <v>756</v>
      </c>
    </row>
    <row r="167" spans="1:7" ht="13.5" customHeight="1">
      <c r="A167" s="532" t="s">
        <v>750</v>
      </c>
      <c r="B167" s="533" t="s">
        <v>751</v>
      </c>
      <c r="C167" s="532" t="s">
        <v>904</v>
      </c>
      <c r="D167" s="532" t="s">
        <v>1015</v>
      </c>
      <c r="E167" s="532" t="s">
        <v>798</v>
      </c>
      <c r="F167" s="534" t="s">
        <v>743</v>
      </c>
      <c r="G167" s="532" t="s">
        <v>756</v>
      </c>
    </row>
    <row r="168" spans="1:7" ht="13.5" customHeight="1">
      <c r="A168" s="532" t="s">
        <v>750</v>
      </c>
      <c r="B168" s="533" t="s">
        <v>751</v>
      </c>
      <c r="C168" s="532" t="s">
        <v>904</v>
      </c>
      <c r="D168" s="532" t="s">
        <v>1015</v>
      </c>
      <c r="E168" s="532" t="s">
        <v>799</v>
      </c>
      <c r="F168" s="534" t="s">
        <v>1020</v>
      </c>
      <c r="G168" s="532" t="s">
        <v>756</v>
      </c>
    </row>
    <row r="169" spans="1:7" ht="13.5" customHeight="1">
      <c r="A169" s="532" t="s">
        <v>750</v>
      </c>
      <c r="B169" s="533" t="s">
        <v>751</v>
      </c>
      <c r="C169" s="532" t="s">
        <v>904</v>
      </c>
      <c r="D169" s="532" t="s">
        <v>1015</v>
      </c>
      <c r="E169" s="532" t="s">
        <v>803</v>
      </c>
      <c r="F169" s="534" t="s">
        <v>1021</v>
      </c>
      <c r="G169" s="532" t="s">
        <v>756</v>
      </c>
    </row>
    <row r="170" spans="1:7" ht="13.5" customHeight="1">
      <c r="A170" s="532" t="s">
        <v>750</v>
      </c>
      <c r="B170" s="533" t="s">
        <v>751</v>
      </c>
      <c r="C170" s="532" t="s">
        <v>904</v>
      </c>
      <c r="D170" s="532" t="s">
        <v>1015</v>
      </c>
      <c r="E170" s="532" t="s">
        <v>805</v>
      </c>
      <c r="F170" s="534" t="s">
        <v>1022</v>
      </c>
      <c r="G170" s="532" t="s">
        <v>756</v>
      </c>
    </row>
    <row r="171" spans="1:7" ht="13.5" customHeight="1">
      <c r="A171" s="532" t="s">
        <v>750</v>
      </c>
      <c r="B171" s="533" t="s">
        <v>751</v>
      </c>
      <c r="C171" s="532" t="s">
        <v>904</v>
      </c>
      <c r="D171" s="532" t="s">
        <v>1015</v>
      </c>
      <c r="E171" s="532" t="s">
        <v>807</v>
      </c>
      <c r="F171" s="534" t="s">
        <v>1023</v>
      </c>
      <c r="G171" s="532" t="s">
        <v>756</v>
      </c>
    </row>
    <row r="172" spans="1:7" ht="13.5" customHeight="1">
      <c r="A172" s="532" t="s">
        <v>750</v>
      </c>
      <c r="B172" s="533" t="s">
        <v>751</v>
      </c>
      <c r="C172" s="532" t="s">
        <v>904</v>
      </c>
      <c r="D172" s="532" t="s">
        <v>1015</v>
      </c>
      <c r="E172" s="532" t="s">
        <v>809</v>
      </c>
      <c r="F172" s="534" t="s">
        <v>1024</v>
      </c>
      <c r="G172" s="532" t="s">
        <v>756</v>
      </c>
    </row>
    <row r="173" spans="1:7" ht="13.5" customHeight="1">
      <c r="A173" s="532" t="s">
        <v>750</v>
      </c>
      <c r="B173" s="533" t="s">
        <v>751</v>
      </c>
      <c r="C173" s="532" t="s">
        <v>904</v>
      </c>
      <c r="D173" s="532" t="s">
        <v>1015</v>
      </c>
      <c r="E173" s="532" t="s">
        <v>811</v>
      </c>
      <c r="F173" s="534" t="s">
        <v>1025</v>
      </c>
      <c r="G173" s="532" t="s">
        <v>756</v>
      </c>
    </row>
    <row r="174" spans="1:7" ht="13.5" customHeight="1">
      <c r="A174" s="532" t="s">
        <v>750</v>
      </c>
      <c r="B174" s="533" t="s">
        <v>751</v>
      </c>
      <c r="C174" s="532" t="s">
        <v>904</v>
      </c>
      <c r="D174" s="532" t="s">
        <v>1015</v>
      </c>
      <c r="E174" s="532" t="s">
        <v>813</v>
      </c>
      <c r="F174" s="534" t="s">
        <v>1026</v>
      </c>
      <c r="G174" s="532" t="s">
        <v>756</v>
      </c>
    </row>
    <row r="175" spans="1:7" ht="13.5" customHeight="1">
      <c r="A175" s="532" t="s">
        <v>750</v>
      </c>
      <c r="B175" s="533" t="s">
        <v>751</v>
      </c>
      <c r="C175" s="532" t="s">
        <v>904</v>
      </c>
      <c r="D175" s="532" t="s">
        <v>1015</v>
      </c>
      <c r="E175" s="532" t="s">
        <v>815</v>
      </c>
      <c r="F175" s="534" t="s">
        <v>1027</v>
      </c>
      <c r="G175" s="532" t="s">
        <v>756</v>
      </c>
    </row>
    <row r="176" spans="1:7" ht="13.5" customHeight="1">
      <c r="A176" s="532" t="s">
        <v>750</v>
      </c>
      <c r="B176" s="533" t="s">
        <v>751</v>
      </c>
      <c r="C176" s="532" t="s">
        <v>904</v>
      </c>
      <c r="D176" s="532" t="s">
        <v>1015</v>
      </c>
      <c r="E176" s="532" t="s">
        <v>817</v>
      </c>
      <c r="F176" s="534" t="s">
        <v>1028</v>
      </c>
      <c r="G176" s="532" t="s">
        <v>756</v>
      </c>
    </row>
    <row r="177" spans="1:7" ht="13.5" customHeight="1">
      <c r="A177" s="532" t="s">
        <v>750</v>
      </c>
      <c r="B177" s="533" t="s">
        <v>751</v>
      </c>
      <c r="C177" s="532" t="s">
        <v>904</v>
      </c>
      <c r="D177" s="532" t="s">
        <v>1029</v>
      </c>
      <c r="E177" s="532" t="s">
        <v>1029</v>
      </c>
      <c r="F177" s="534" t="s">
        <v>1030</v>
      </c>
      <c r="G177" s="532" t="s">
        <v>756</v>
      </c>
    </row>
    <row r="178" spans="1:7" ht="13.5" customHeight="1">
      <c r="A178" s="532" t="s">
        <v>750</v>
      </c>
      <c r="B178" s="533" t="s">
        <v>751</v>
      </c>
      <c r="C178" s="532" t="s">
        <v>904</v>
      </c>
      <c r="D178" s="532" t="s">
        <v>1029</v>
      </c>
      <c r="E178" s="532"/>
      <c r="F178" s="534" t="s">
        <v>1030</v>
      </c>
      <c r="G178" s="532"/>
    </row>
    <row r="179" spans="1:7" ht="13.5" customHeight="1">
      <c r="A179" s="532" t="s">
        <v>750</v>
      </c>
      <c r="B179" s="533" t="s">
        <v>751</v>
      </c>
      <c r="C179" s="532" t="s">
        <v>904</v>
      </c>
      <c r="D179" s="532" t="s">
        <v>1029</v>
      </c>
      <c r="E179" s="532" t="s">
        <v>821</v>
      </c>
      <c r="F179" s="534" t="s">
        <v>1031</v>
      </c>
      <c r="G179" s="532" t="s">
        <v>756</v>
      </c>
    </row>
    <row r="180" spans="1:7" ht="13.5" customHeight="1">
      <c r="A180" s="532" t="s">
        <v>750</v>
      </c>
      <c r="B180" s="533" t="s">
        <v>751</v>
      </c>
      <c r="C180" s="532" t="s">
        <v>904</v>
      </c>
      <c r="D180" s="532" t="s">
        <v>1029</v>
      </c>
      <c r="E180" s="532" t="s">
        <v>823</v>
      </c>
      <c r="F180" s="534" t="s">
        <v>1032</v>
      </c>
      <c r="G180" s="532" t="s">
        <v>756</v>
      </c>
    </row>
    <row r="181" spans="1:7" ht="13.5" customHeight="1">
      <c r="A181" s="532" t="s">
        <v>750</v>
      </c>
      <c r="B181" s="533" t="s">
        <v>751</v>
      </c>
      <c r="C181" s="532" t="s">
        <v>904</v>
      </c>
      <c r="D181" s="532" t="s">
        <v>1033</v>
      </c>
      <c r="E181" s="532"/>
      <c r="F181" s="534" t="s">
        <v>1034</v>
      </c>
      <c r="G181" s="532"/>
    </row>
    <row r="182" spans="1:7" ht="13.5" customHeight="1">
      <c r="A182" s="532" t="s">
        <v>750</v>
      </c>
      <c r="B182" s="533" t="s">
        <v>751</v>
      </c>
      <c r="C182" s="532" t="s">
        <v>904</v>
      </c>
      <c r="D182" s="532" t="s">
        <v>1033</v>
      </c>
      <c r="E182" s="532" t="s">
        <v>1035</v>
      </c>
      <c r="F182" s="534" t="s">
        <v>1036</v>
      </c>
      <c r="G182" s="532" t="s">
        <v>756</v>
      </c>
    </row>
    <row r="183" spans="1:7" ht="13.5" customHeight="1">
      <c r="A183" s="532" t="s">
        <v>750</v>
      </c>
      <c r="B183" s="533" t="s">
        <v>751</v>
      </c>
      <c r="C183" s="532" t="s">
        <v>904</v>
      </c>
      <c r="D183" s="532" t="s">
        <v>1033</v>
      </c>
      <c r="E183" s="532" t="s">
        <v>1037</v>
      </c>
      <c r="F183" s="534" t="s">
        <v>1038</v>
      </c>
      <c r="G183" s="532" t="s">
        <v>756</v>
      </c>
    </row>
    <row r="184" spans="1:7" ht="13.5" customHeight="1">
      <c r="A184" s="532" t="s">
        <v>750</v>
      </c>
      <c r="B184" s="533" t="s">
        <v>751</v>
      </c>
      <c r="C184" s="532" t="s">
        <v>1039</v>
      </c>
      <c r="D184" s="532"/>
      <c r="E184" s="532"/>
      <c r="F184" s="534" t="s">
        <v>1040</v>
      </c>
      <c r="G184" s="532"/>
    </row>
    <row r="185" spans="1:7" ht="13.5" customHeight="1">
      <c r="A185" s="532" t="s">
        <v>750</v>
      </c>
      <c r="B185" s="533" t="s">
        <v>751</v>
      </c>
      <c r="C185" s="532" t="s">
        <v>1039</v>
      </c>
      <c r="D185" s="532" t="s">
        <v>1041</v>
      </c>
      <c r="E185" s="532" t="s">
        <v>1041</v>
      </c>
      <c r="F185" s="534" t="s">
        <v>1042</v>
      </c>
      <c r="G185" s="532" t="s">
        <v>756</v>
      </c>
    </row>
    <row r="186" spans="1:7" ht="13.5" customHeight="1">
      <c r="A186" s="532" t="s">
        <v>750</v>
      </c>
      <c r="B186" s="533" t="s">
        <v>751</v>
      </c>
      <c r="C186" s="532" t="s">
        <v>1039</v>
      </c>
      <c r="D186" s="532" t="s">
        <v>1043</v>
      </c>
      <c r="E186" s="532" t="s">
        <v>1043</v>
      </c>
      <c r="F186" s="534" t="s">
        <v>1044</v>
      </c>
      <c r="G186" s="532" t="s">
        <v>756</v>
      </c>
    </row>
    <row r="187" spans="1:7" ht="13.5" customHeight="1">
      <c r="A187" s="532" t="s">
        <v>750</v>
      </c>
      <c r="B187" s="533" t="s">
        <v>751</v>
      </c>
      <c r="C187" s="532" t="s">
        <v>1039</v>
      </c>
      <c r="D187" s="532" t="s">
        <v>1045</v>
      </c>
      <c r="E187" s="532" t="s">
        <v>1045</v>
      </c>
      <c r="F187" s="534" t="s">
        <v>1046</v>
      </c>
      <c r="G187" s="532" t="s">
        <v>756</v>
      </c>
    </row>
    <row r="188" spans="1:7" ht="13.5" customHeight="1">
      <c r="A188" s="532" t="s">
        <v>750</v>
      </c>
      <c r="B188" s="533" t="s">
        <v>751</v>
      </c>
      <c r="C188" s="532" t="s">
        <v>1039</v>
      </c>
      <c r="D188" s="532" t="s">
        <v>1045</v>
      </c>
      <c r="E188" s="532"/>
      <c r="F188" s="534" t="s">
        <v>1046</v>
      </c>
      <c r="G188" s="532"/>
    </row>
    <row r="189" spans="1:7" ht="13.5" customHeight="1">
      <c r="A189" s="532" t="s">
        <v>750</v>
      </c>
      <c r="B189" s="533" t="s">
        <v>751</v>
      </c>
      <c r="C189" s="532" t="s">
        <v>1039</v>
      </c>
      <c r="D189" s="532" t="s">
        <v>1045</v>
      </c>
      <c r="E189" s="532" t="s">
        <v>1047</v>
      </c>
      <c r="F189" s="534" t="s">
        <v>1048</v>
      </c>
      <c r="G189" s="532" t="s">
        <v>756</v>
      </c>
    </row>
    <row r="190" spans="1:7" ht="13.5" customHeight="1">
      <c r="A190" s="532" t="s">
        <v>750</v>
      </c>
      <c r="B190" s="533" t="s">
        <v>751</v>
      </c>
      <c r="C190" s="532" t="s">
        <v>1039</v>
      </c>
      <c r="D190" s="532" t="s">
        <v>1045</v>
      </c>
      <c r="E190" s="532" t="s">
        <v>1049</v>
      </c>
      <c r="F190" s="534" t="s">
        <v>1050</v>
      </c>
      <c r="G190" s="532" t="s">
        <v>756</v>
      </c>
    </row>
    <row r="191" spans="1:7" ht="13.5" customHeight="1">
      <c r="A191" s="532" t="s">
        <v>750</v>
      </c>
      <c r="B191" s="533" t="s">
        <v>751</v>
      </c>
      <c r="C191" s="532" t="s">
        <v>1039</v>
      </c>
      <c r="D191" s="532" t="s">
        <v>1045</v>
      </c>
      <c r="E191" s="532" t="s">
        <v>1051</v>
      </c>
      <c r="F191" s="534" t="s">
        <v>1052</v>
      </c>
      <c r="G191" s="532" t="s">
        <v>756</v>
      </c>
    </row>
    <row r="192" spans="1:7" ht="13.5" customHeight="1">
      <c r="A192" s="532" t="s">
        <v>750</v>
      </c>
      <c r="B192" s="533" t="s">
        <v>751</v>
      </c>
      <c r="C192" s="532" t="s">
        <v>1039</v>
      </c>
      <c r="D192" s="532" t="s">
        <v>1045</v>
      </c>
      <c r="E192" s="532" t="s">
        <v>1053</v>
      </c>
      <c r="F192" s="534" t="s">
        <v>1054</v>
      </c>
      <c r="G192" s="532" t="s">
        <v>756</v>
      </c>
    </row>
    <row r="193" spans="1:7" ht="13.5" customHeight="1">
      <c r="A193" s="532" t="s">
        <v>750</v>
      </c>
      <c r="B193" s="533" t="s">
        <v>751</v>
      </c>
      <c r="C193" s="532" t="s">
        <v>1039</v>
      </c>
      <c r="D193" s="532" t="s">
        <v>1045</v>
      </c>
      <c r="E193" s="532" t="s">
        <v>1055</v>
      </c>
      <c r="F193" s="534" t="s">
        <v>1056</v>
      </c>
      <c r="G193" s="532" t="s">
        <v>756</v>
      </c>
    </row>
    <row r="194" spans="1:7" ht="13.5" customHeight="1">
      <c r="A194" s="532" t="s">
        <v>750</v>
      </c>
      <c r="B194" s="533" t="s">
        <v>751</v>
      </c>
      <c r="C194" s="532" t="s">
        <v>1039</v>
      </c>
      <c r="D194" s="532" t="s">
        <v>1045</v>
      </c>
      <c r="E194" s="532" t="s">
        <v>1057</v>
      </c>
      <c r="F194" s="534" t="s">
        <v>1058</v>
      </c>
      <c r="G194" s="532" t="s">
        <v>756</v>
      </c>
    </row>
    <row r="195" spans="1:7" ht="13.5" customHeight="1">
      <c r="A195" s="532" t="s">
        <v>750</v>
      </c>
      <c r="B195" s="533" t="s">
        <v>751</v>
      </c>
      <c r="C195" s="532" t="s">
        <v>1039</v>
      </c>
      <c r="D195" s="532" t="s">
        <v>1045</v>
      </c>
      <c r="E195" s="532" t="s">
        <v>1059</v>
      </c>
      <c r="F195" s="534" t="s">
        <v>1060</v>
      </c>
      <c r="G195" s="532" t="s">
        <v>756</v>
      </c>
    </row>
    <row r="196" spans="1:7" ht="13.5" customHeight="1">
      <c r="A196" s="532" t="s">
        <v>750</v>
      </c>
      <c r="B196" s="533" t="s">
        <v>751</v>
      </c>
      <c r="C196" s="532" t="s">
        <v>1039</v>
      </c>
      <c r="D196" s="532" t="s">
        <v>1045</v>
      </c>
      <c r="E196" s="532" t="s">
        <v>1061</v>
      </c>
      <c r="F196" s="534" t="s">
        <v>1062</v>
      </c>
      <c r="G196" s="532" t="s">
        <v>756</v>
      </c>
    </row>
    <row r="197" spans="1:7" ht="13.5" customHeight="1">
      <c r="A197" s="532" t="s">
        <v>750</v>
      </c>
      <c r="B197" s="533" t="s">
        <v>751</v>
      </c>
      <c r="C197" s="532" t="s">
        <v>1039</v>
      </c>
      <c r="D197" s="532" t="s">
        <v>1045</v>
      </c>
      <c r="E197" s="532" t="s">
        <v>1063</v>
      </c>
      <c r="F197" s="534" t="s">
        <v>1064</v>
      </c>
      <c r="G197" s="532" t="s">
        <v>756</v>
      </c>
    </row>
    <row r="198" spans="1:7" ht="13.5" customHeight="1">
      <c r="A198" s="532" t="s">
        <v>750</v>
      </c>
      <c r="B198" s="533" t="s">
        <v>751</v>
      </c>
      <c r="C198" s="532" t="s">
        <v>1039</v>
      </c>
      <c r="D198" s="532" t="s">
        <v>1045</v>
      </c>
      <c r="E198" s="532" t="s">
        <v>1065</v>
      </c>
      <c r="F198" s="534" t="s">
        <v>1066</v>
      </c>
      <c r="G198" s="532" t="s">
        <v>756</v>
      </c>
    </row>
    <row r="199" spans="1:7" ht="13.5" customHeight="1">
      <c r="A199" s="532" t="s">
        <v>750</v>
      </c>
      <c r="B199" s="533" t="s">
        <v>751</v>
      </c>
      <c r="C199" s="532" t="s">
        <v>1039</v>
      </c>
      <c r="D199" s="532" t="s">
        <v>1067</v>
      </c>
      <c r="E199" s="532"/>
      <c r="F199" s="534" t="s">
        <v>1068</v>
      </c>
      <c r="G199" s="532"/>
    </row>
    <row r="200" spans="1:7" ht="13.5" customHeight="1">
      <c r="A200" s="532" t="s">
        <v>750</v>
      </c>
      <c r="B200" s="533" t="s">
        <v>751</v>
      </c>
      <c r="C200" s="532" t="s">
        <v>1039</v>
      </c>
      <c r="D200" s="532" t="s">
        <v>1067</v>
      </c>
      <c r="E200" s="532" t="s">
        <v>1069</v>
      </c>
      <c r="F200" s="534" t="s">
        <v>1070</v>
      </c>
      <c r="G200" s="532" t="s">
        <v>756</v>
      </c>
    </row>
    <row r="201" spans="1:7" ht="13.5" customHeight="1">
      <c r="A201" s="532" t="s">
        <v>750</v>
      </c>
      <c r="B201" s="533" t="s">
        <v>751</v>
      </c>
      <c r="C201" s="532" t="s">
        <v>1039</v>
      </c>
      <c r="D201" s="532" t="s">
        <v>1067</v>
      </c>
      <c r="E201" s="532" t="s">
        <v>918</v>
      </c>
      <c r="F201" s="534" t="s">
        <v>1071</v>
      </c>
      <c r="G201" s="532" t="s">
        <v>756</v>
      </c>
    </row>
    <row r="202" spans="1:7" ht="13.5" customHeight="1">
      <c r="A202" s="532" t="s">
        <v>750</v>
      </c>
      <c r="B202" s="533" t="s">
        <v>751</v>
      </c>
      <c r="C202" s="532" t="s">
        <v>1039</v>
      </c>
      <c r="D202" s="532" t="s">
        <v>1067</v>
      </c>
      <c r="E202" s="532" t="s">
        <v>920</v>
      </c>
      <c r="F202" s="534" t="s">
        <v>1072</v>
      </c>
      <c r="G202" s="532" t="s">
        <v>756</v>
      </c>
    </row>
    <row r="203" spans="1:7" ht="13.5" customHeight="1">
      <c r="A203" s="532" t="s">
        <v>750</v>
      </c>
      <c r="B203" s="533" t="s">
        <v>751</v>
      </c>
      <c r="C203" s="532" t="s">
        <v>1039</v>
      </c>
      <c r="D203" s="532" t="s">
        <v>1067</v>
      </c>
      <c r="E203" s="532" t="s">
        <v>922</v>
      </c>
      <c r="F203" s="534" t="s">
        <v>1073</v>
      </c>
      <c r="G203" s="532" t="s">
        <v>756</v>
      </c>
    </row>
    <row r="204" spans="1:7" ht="13.5" customHeight="1">
      <c r="A204" s="532" t="s">
        <v>750</v>
      </c>
      <c r="B204" s="533" t="s">
        <v>751</v>
      </c>
      <c r="C204" s="532" t="s">
        <v>1039</v>
      </c>
      <c r="D204" s="532" t="s">
        <v>1067</v>
      </c>
      <c r="E204" s="532" t="s">
        <v>924</v>
      </c>
      <c r="F204" s="534" t="s">
        <v>1074</v>
      </c>
      <c r="G204" s="532" t="s">
        <v>756</v>
      </c>
    </row>
    <row r="205" spans="1:7" ht="13.5" customHeight="1">
      <c r="A205" s="532" t="s">
        <v>750</v>
      </c>
      <c r="B205" s="533" t="s">
        <v>751</v>
      </c>
      <c r="C205" s="532" t="s">
        <v>1039</v>
      </c>
      <c r="D205" s="532" t="s">
        <v>1067</v>
      </c>
      <c r="E205" s="532" t="s">
        <v>926</v>
      </c>
      <c r="F205" s="534" t="s">
        <v>1075</v>
      </c>
      <c r="G205" s="532" t="s">
        <v>756</v>
      </c>
    </row>
    <row r="206" spans="1:7" ht="13.5" customHeight="1">
      <c r="A206" s="532" t="s">
        <v>750</v>
      </c>
      <c r="B206" s="533" t="s">
        <v>751</v>
      </c>
      <c r="C206" s="532" t="s">
        <v>1039</v>
      </c>
      <c r="D206" s="532" t="s">
        <v>1067</v>
      </c>
      <c r="E206" s="532" t="s">
        <v>928</v>
      </c>
      <c r="F206" s="534" t="s">
        <v>1076</v>
      </c>
      <c r="G206" s="532" t="s">
        <v>756</v>
      </c>
    </row>
    <row r="207" spans="1:7" ht="13.5" customHeight="1">
      <c r="A207" s="532" t="s">
        <v>750</v>
      </c>
      <c r="B207" s="533" t="s">
        <v>751</v>
      </c>
      <c r="C207" s="532" t="s">
        <v>1039</v>
      </c>
      <c r="D207" s="532" t="s">
        <v>1067</v>
      </c>
      <c r="E207" s="532" t="s">
        <v>930</v>
      </c>
      <c r="F207" s="534" t="s">
        <v>1077</v>
      </c>
      <c r="G207" s="532" t="s">
        <v>756</v>
      </c>
    </row>
    <row r="208" spans="1:7" ht="13.5" customHeight="1">
      <c r="A208" s="532" t="s">
        <v>750</v>
      </c>
      <c r="B208" s="533" t="s">
        <v>751</v>
      </c>
      <c r="C208" s="532" t="s">
        <v>1039</v>
      </c>
      <c r="D208" s="532" t="s">
        <v>1067</v>
      </c>
      <c r="E208" s="532" t="s">
        <v>932</v>
      </c>
      <c r="F208" s="534" t="s">
        <v>1078</v>
      </c>
      <c r="G208" s="532" t="s">
        <v>756</v>
      </c>
    </row>
    <row r="209" spans="1:7" ht="13.5" customHeight="1">
      <c r="A209" s="532" t="s">
        <v>750</v>
      </c>
      <c r="B209" s="533" t="s">
        <v>751</v>
      </c>
      <c r="C209" s="532" t="s">
        <v>1039</v>
      </c>
      <c r="D209" s="532" t="s">
        <v>1067</v>
      </c>
      <c r="E209" s="532" t="s">
        <v>1079</v>
      </c>
      <c r="F209" s="534" t="s">
        <v>1080</v>
      </c>
      <c r="G209" s="532" t="s">
        <v>756</v>
      </c>
    </row>
    <row r="210" spans="1:7" ht="13.5" customHeight="1">
      <c r="A210" s="532" t="s">
        <v>750</v>
      </c>
      <c r="B210" s="533" t="s">
        <v>751</v>
      </c>
      <c r="C210" s="532" t="s">
        <v>1039</v>
      </c>
      <c r="D210" s="532" t="s">
        <v>1067</v>
      </c>
      <c r="E210" s="532" t="s">
        <v>1081</v>
      </c>
      <c r="F210" s="534" t="s">
        <v>1082</v>
      </c>
      <c r="G210" s="532" t="s">
        <v>756</v>
      </c>
    </row>
    <row r="211" spans="1:7" ht="13.5" customHeight="1">
      <c r="A211" s="532" t="s">
        <v>750</v>
      </c>
      <c r="B211" s="533" t="s">
        <v>751</v>
      </c>
      <c r="C211" s="532" t="s">
        <v>1039</v>
      </c>
      <c r="D211" s="532" t="s">
        <v>1067</v>
      </c>
      <c r="E211" s="532" t="s">
        <v>1083</v>
      </c>
      <c r="F211" s="534" t="s">
        <v>1084</v>
      </c>
      <c r="G211" s="532" t="s">
        <v>756</v>
      </c>
    </row>
    <row r="212" spans="1:7" ht="13.5" customHeight="1">
      <c r="A212" s="532" t="s">
        <v>750</v>
      </c>
      <c r="B212" s="533" t="s">
        <v>751</v>
      </c>
      <c r="C212" s="532" t="s">
        <v>1039</v>
      </c>
      <c r="D212" s="532" t="s">
        <v>1067</v>
      </c>
      <c r="E212" s="532" t="s">
        <v>1085</v>
      </c>
      <c r="F212" s="534" t="s">
        <v>1086</v>
      </c>
      <c r="G212" s="532" t="s">
        <v>756</v>
      </c>
    </row>
    <row r="213" spans="1:7" ht="13.5" customHeight="1">
      <c r="A213" s="532" t="s">
        <v>750</v>
      </c>
      <c r="B213" s="533" t="s">
        <v>751</v>
      </c>
      <c r="C213" s="532" t="s">
        <v>1039</v>
      </c>
      <c r="D213" s="532" t="s">
        <v>1067</v>
      </c>
      <c r="E213" s="532" t="s">
        <v>936</v>
      </c>
      <c r="F213" s="534" t="s">
        <v>1087</v>
      </c>
      <c r="G213" s="532" t="s">
        <v>756</v>
      </c>
    </row>
    <row r="214" spans="1:7" ht="13.5" customHeight="1">
      <c r="A214" s="532" t="s">
        <v>750</v>
      </c>
      <c r="B214" s="533" t="s">
        <v>751</v>
      </c>
      <c r="C214" s="532" t="s">
        <v>1039</v>
      </c>
      <c r="D214" s="532" t="s">
        <v>1088</v>
      </c>
      <c r="E214" s="532" t="s">
        <v>1088</v>
      </c>
      <c r="F214" s="534" t="s">
        <v>1089</v>
      </c>
      <c r="G214" s="532" t="s">
        <v>756</v>
      </c>
    </row>
    <row r="215" spans="1:7" ht="13.5" customHeight="1">
      <c r="A215" s="532" t="s">
        <v>750</v>
      </c>
      <c r="B215" s="533" t="s">
        <v>751</v>
      </c>
      <c r="C215" s="532" t="s">
        <v>1039</v>
      </c>
      <c r="D215" s="532" t="s">
        <v>1090</v>
      </c>
      <c r="E215" s="532" t="s">
        <v>1090</v>
      </c>
      <c r="F215" s="534" t="s">
        <v>1091</v>
      </c>
      <c r="G215" s="532" t="s">
        <v>756</v>
      </c>
    </row>
    <row r="216" spans="1:7" ht="13.5" customHeight="1">
      <c r="A216" s="532" t="s">
        <v>750</v>
      </c>
      <c r="B216" s="533" t="s">
        <v>751</v>
      </c>
      <c r="C216" s="532" t="s">
        <v>1039</v>
      </c>
      <c r="D216" s="532" t="s">
        <v>1092</v>
      </c>
      <c r="E216" s="532" t="s">
        <v>1092</v>
      </c>
      <c r="F216" s="534" t="s">
        <v>1093</v>
      </c>
      <c r="G216" s="532" t="s">
        <v>756</v>
      </c>
    </row>
    <row r="217" spans="1:7" ht="13.5" customHeight="1">
      <c r="A217" s="532" t="s">
        <v>750</v>
      </c>
      <c r="B217" s="533" t="s">
        <v>751</v>
      </c>
      <c r="C217" s="532" t="s">
        <v>1039</v>
      </c>
      <c r="D217" s="532" t="s">
        <v>1094</v>
      </c>
      <c r="E217" s="532" t="s">
        <v>1094</v>
      </c>
      <c r="F217" s="534" t="s">
        <v>1095</v>
      </c>
      <c r="G217" s="532" t="s">
        <v>756</v>
      </c>
    </row>
    <row r="218" spans="1:7" ht="13.5" customHeight="1">
      <c r="A218" s="532" t="s">
        <v>750</v>
      </c>
      <c r="B218" s="533" t="s">
        <v>751</v>
      </c>
      <c r="C218" s="532" t="s">
        <v>1039</v>
      </c>
      <c r="D218" s="532" t="s">
        <v>1096</v>
      </c>
      <c r="E218" s="532" t="s">
        <v>1096</v>
      </c>
      <c r="F218" s="534" t="s">
        <v>1097</v>
      </c>
      <c r="G218" s="532" t="s">
        <v>756</v>
      </c>
    </row>
    <row r="219" spans="1:7" ht="13.5" customHeight="1">
      <c r="A219" s="532" t="s">
        <v>750</v>
      </c>
      <c r="B219" s="533" t="s">
        <v>751</v>
      </c>
      <c r="C219" s="532" t="s">
        <v>1039</v>
      </c>
      <c r="D219" s="532" t="s">
        <v>1098</v>
      </c>
      <c r="E219" s="532" t="s">
        <v>1098</v>
      </c>
      <c r="F219" s="534" t="s">
        <v>1099</v>
      </c>
      <c r="G219" s="532" t="s">
        <v>756</v>
      </c>
    </row>
    <row r="220" spans="1:7" ht="13.5" customHeight="1">
      <c r="A220" s="532" t="s">
        <v>750</v>
      </c>
      <c r="B220" s="533" t="s">
        <v>751</v>
      </c>
      <c r="C220" s="532" t="s">
        <v>1100</v>
      </c>
      <c r="D220" s="532"/>
      <c r="E220" s="532"/>
      <c r="F220" s="534" t="s">
        <v>1101</v>
      </c>
      <c r="G220" s="532"/>
    </row>
    <row r="221" spans="1:7" ht="13.5" customHeight="1">
      <c r="A221" s="532" t="s">
        <v>750</v>
      </c>
      <c r="B221" s="533" t="s">
        <v>751</v>
      </c>
      <c r="C221" s="532" t="s">
        <v>1100</v>
      </c>
      <c r="D221" s="532" t="s">
        <v>1102</v>
      </c>
      <c r="E221" s="532" t="s">
        <v>1102</v>
      </c>
      <c r="F221" s="534" t="s">
        <v>1103</v>
      </c>
      <c r="G221" s="532" t="s">
        <v>756</v>
      </c>
    </row>
    <row r="222" spans="1:7" ht="13.5" customHeight="1">
      <c r="A222" s="532" t="s">
        <v>750</v>
      </c>
      <c r="B222" s="533" t="s">
        <v>751</v>
      </c>
      <c r="C222" s="532" t="s">
        <v>1100</v>
      </c>
      <c r="D222" s="532" t="s">
        <v>1102</v>
      </c>
      <c r="E222" s="532"/>
      <c r="F222" s="534" t="s">
        <v>1104</v>
      </c>
      <c r="G222" s="532"/>
    </row>
    <row r="223" spans="1:7" ht="13.5" customHeight="1">
      <c r="A223" s="532" t="s">
        <v>750</v>
      </c>
      <c r="B223" s="533" t="s">
        <v>751</v>
      </c>
      <c r="C223" s="532" t="s">
        <v>1100</v>
      </c>
      <c r="D223" s="532" t="s">
        <v>1102</v>
      </c>
      <c r="E223" s="532" t="s">
        <v>1105</v>
      </c>
      <c r="F223" s="534" t="s">
        <v>1106</v>
      </c>
      <c r="G223" s="532" t="s">
        <v>756</v>
      </c>
    </row>
    <row r="224" spans="1:7" ht="13.5" customHeight="1">
      <c r="A224" s="532" t="s">
        <v>750</v>
      </c>
      <c r="B224" s="533" t="s">
        <v>751</v>
      </c>
      <c r="C224" s="532" t="s">
        <v>1100</v>
      </c>
      <c r="D224" s="532" t="s">
        <v>1107</v>
      </c>
      <c r="E224" s="532" t="s">
        <v>1107</v>
      </c>
      <c r="F224" s="534" t="s">
        <v>1108</v>
      </c>
      <c r="G224" s="532" t="s">
        <v>756</v>
      </c>
    </row>
    <row r="225" spans="1:10" ht="13.5" customHeight="1">
      <c r="A225" s="532" t="s">
        <v>750</v>
      </c>
      <c r="B225" s="533" t="s">
        <v>751</v>
      </c>
      <c r="C225" s="532" t="s">
        <v>1100</v>
      </c>
      <c r="D225" s="532" t="s">
        <v>1109</v>
      </c>
      <c r="E225" s="532" t="s">
        <v>1109</v>
      </c>
      <c r="F225" s="534" t="s">
        <v>1110</v>
      </c>
      <c r="G225" s="532" t="s">
        <v>756</v>
      </c>
    </row>
    <row r="226" spans="1:10" ht="13.5" customHeight="1">
      <c r="A226" s="532" t="s">
        <v>750</v>
      </c>
      <c r="B226" s="533" t="s">
        <v>751</v>
      </c>
      <c r="C226" s="532" t="s">
        <v>1111</v>
      </c>
      <c r="D226" s="532" t="s">
        <v>1111</v>
      </c>
      <c r="E226" s="532" t="s">
        <v>1111</v>
      </c>
      <c r="F226" s="534" t="s">
        <v>725</v>
      </c>
      <c r="G226" s="532" t="s">
        <v>756</v>
      </c>
    </row>
    <row r="227" spans="1:10" ht="13.5" customHeight="1">
      <c r="A227" s="532" t="s">
        <v>750</v>
      </c>
      <c r="B227" s="533" t="s">
        <v>751</v>
      </c>
      <c r="C227" s="532" t="s">
        <v>1112</v>
      </c>
      <c r="D227" s="532"/>
      <c r="E227" s="532"/>
      <c r="F227" s="534" t="s">
        <v>1113</v>
      </c>
      <c r="G227" s="532"/>
    </row>
    <row r="228" spans="1:10" ht="13.5" customHeight="1">
      <c r="A228" s="532" t="s">
        <v>750</v>
      </c>
      <c r="B228" s="533" t="s">
        <v>751</v>
      </c>
      <c r="C228" s="532" t="s">
        <v>1112</v>
      </c>
      <c r="D228" s="532" t="s">
        <v>526</v>
      </c>
      <c r="E228" s="532" t="s">
        <v>526</v>
      </c>
      <c r="F228" s="534" t="s">
        <v>718</v>
      </c>
      <c r="G228" s="532" t="s">
        <v>756</v>
      </c>
    </row>
    <row r="229" spans="1:10" ht="13.5" customHeight="1">
      <c r="A229" s="532" t="s">
        <v>750</v>
      </c>
      <c r="B229" s="533" t="s">
        <v>751</v>
      </c>
      <c r="C229" s="532" t="s">
        <v>1112</v>
      </c>
      <c r="D229" s="532" t="s">
        <v>569</v>
      </c>
      <c r="E229" s="532" t="s">
        <v>569</v>
      </c>
      <c r="F229" s="534" t="s">
        <v>715</v>
      </c>
      <c r="G229" s="532" t="s">
        <v>756</v>
      </c>
    </row>
    <row r="230" spans="1:10" ht="13.5" customHeight="1">
      <c r="A230" s="532" t="s">
        <v>750</v>
      </c>
      <c r="B230" s="533" t="s">
        <v>751</v>
      </c>
      <c r="C230" s="532" t="s">
        <v>1112</v>
      </c>
      <c r="D230" s="532" t="s">
        <v>550</v>
      </c>
      <c r="E230" s="532" t="s">
        <v>550</v>
      </c>
      <c r="F230" s="534" t="s">
        <v>716</v>
      </c>
      <c r="G230" s="532" t="s">
        <v>756</v>
      </c>
    </row>
    <row r="231" spans="1:10" ht="13.5" customHeight="1">
      <c r="A231" s="532" t="s">
        <v>750</v>
      </c>
      <c r="B231" s="533" t="s">
        <v>751</v>
      </c>
      <c r="C231" s="532" t="s">
        <v>1112</v>
      </c>
      <c r="D231" s="532" t="s">
        <v>1114</v>
      </c>
      <c r="E231" s="532" t="s">
        <v>1114</v>
      </c>
      <c r="F231" s="534" t="s">
        <v>728</v>
      </c>
      <c r="G231" s="532" t="s">
        <v>756</v>
      </c>
    </row>
    <row r="232" spans="1:10" ht="13.5" customHeight="1">
      <c r="A232" s="532" t="s">
        <v>750</v>
      </c>
      <c r="B232" s="533" t="s">
        <v>751</v>
      </c>
      <c r="C232" s="532" t="s">
        <v>1112</v>
      </c>
      <c r="D232" s="532" t="s">
        <v>1115</v>
      </c>
      <c r="E232" s="532"/>
      <c r="F232" s="534" t="s">
        <v>734</v>
      </c>
      <c r="G232" s="532"/>
    </row>
    <row r="233" spans="1:10" ht="13.5" customHeight="1">
      <c r="A233" s="532" t="s">
        <v>750</v>
      </c>
      <c r="B233" s="533" t="s">
        <v>751</v>
      </c>
      <c r="C233" s="532" t="s">
        <v>1112</v>
      </c>
      <c r="D233" s="532" t="s">
        <v>1115</v>
      </c>
      <c r="E233" s="532" t="s">
        <v>1116</v>
      </c>
      <c r="F233" s="534" t="s">
        <v>1117</v>
      </c>
      <c r="G233" s="532" t="s">
        <v>756</v>
      </c>
    </row>
    <row r="234" spans="1:10" ht="13.5" customHeight="1">
      <c r="A234" s="532" t="s">
        <v>750</v>
      </c>
      <c r="B234" s="533" t="s">
        <v>751</v>
      </c>
      <c r="C234" s="532" t="s">
        <v>1112</v>
      </c>
      <c r="D234" s="532" t="s">
        <v>1115</v>
      </c>
      <c r="E234" s="532" t="s">
        <v>1118</v>
      </c>
      <c r="F234" s="534" t="s">
        <v>1119</v>
      </c>
      <c r="G234" s="532" t="s">
        <v>756</v>
      </c>
    </row>
    <row r="235" spans="1:10" ht="13.5" customHeight="1">
      <c r="A235" s="532" t="s">
        <v>750</v>
      </c>
      <c r="B235" s="533" t="s">
        <v>751</v>
      </c>
      <c r="C235" s="532" t="s">
        <v>1112</v>
      </c>
      <c r="D235" s="532" t="s">
        <v>1115</v>
      </c>
      <c r="E235" s="532" t="s">
        <v>1120</v>
      </c>
      <c r="F235" s="534" t="s">
        <v>1121</v>
      </c>
      <c r="G235" s="532" t="s">
        <v>756</v>
      </c>
    </row>
    <row r="236" spans="1:10" ht="13.5" customHeight="1">
      <c r="A236" s="532" t="s">
        <v>750</v>
      </c>
      <c r="B236" s="533" t="s">
        <v>751</v>
      </c>
      <c r="C236" s="532" t="s">
        <v>1112</v>
      </c>
      <c r="D236" s="532" t="s">
        <v>1115</v>
      </c>
      <c r="E236" s="532" t="s">
        <v>1122</v>
      </c>
      <c r="F236" s="534" t="s">
        <v>1123</v>
      </c>
      <c r="G236" s="532" t="s">
        <v>756</v>
      </c>
    </row>
    <row r="237" spans="1:10" ht="13.5" customHeight="1">
      <c r="A237" s="532" t="s">
        <v>750</v>
      </c>
      <c r="B237" s="533" t="s">
        <v>751</v>
      </c>
      <c r="C237" s="532" t="s">
        <v>1112</v>
      </c>
      <c r="D237" s="532" t="s">
        <v>1115</v>
      </c>
      <c r="E237" s="532" t="s">
        <v>1124</v>
      </c>
      <c r="F237" s="534" t="s">
        <v>1125</v>
      </c>
      <c r="G237" s="532" t="s">
        <v>756</v>
      </c>
    </row>
    <row r="238" spans="1:10" ht="13.5" customHeight="1">
      <c r="A238" s="532" t="s">
        <v>750</v>
      </c>
      <c r="B238" s="533" t="s">
        <v>751</v>
      </c>
      <c r="C238" s="532" t="s">
        <v>1112</v>
      </c>
      <c r="D238" s="532" t="s">
        <v>1115</v>
      </c>
      <c r="E238" s="532" t="s">
        <v>1126</v>
      </c>
      <c r="F238" s="534" t="s">
        <v>1127</v>
      </c>
      <c r="G238" s="532" t="s">
        <v>756</v>
      </c>
      <c r="J238" s="531" t="s">
        <v>1128</v>
      </c>
    </row>
    <row r="239" spans="1:10" ht="13.5" customHeight="1">
      <c r="A239" s="532" t="s">
        <v>750</v>
      </c>
      <c r="B239" s="533" t="s">
        <v>751</v>
      </c>
      <c r="C239" s="532" t="s">
        <v>1112</v>
      </c>
      <c r="D239" s="532" t="s">
        <v>1115</v>
      </c>
      <c r="E239" s="532" t="s">
        <v>1129</v>
      </c>
      <c r="F239" s="534" t="s">
        <v>1130</v>
      </c>
      <c r="G239" s="532" t="s">
        <v>756</v>
      </c>
    </row>
    <row r="240" spans="1:10" ht="13.5" customHeight="1">
      <c r="A240" s="532" t="s">
        <v>750</v>
      </c>
      <c r="B240" s="533" t="s">
        <v>751</v>
      </c>
      <c r="C240" s="532" t="s">
        <v>1112</v>
      </c>
      <c r="D240" s="532" t="s">
        <v>1115</v>
      </c>
      <c r="E240" s="532" t="s">
        <v>1131</v>
      </c>
      <c r="F240" s="534" t="s">
        <v>1132</v>
      </c>
      <c r="G240" s="532" t="s">
        <v>756</v>
      </c>
    </row>
    <row r="241" spans="1:7" ht="13.5" customHeight="1">
      <c r="A241" s="532" t="s">
        <v>750</v>
      </c>
      <c r="B241" s="533" t="s">
        <v>751</v>
      </c>
      <c r="C241" s="532" t="s">
        <v>1112</v>
      </c>
      <c r="D241" s="532" t="s">
        <v>1133</v>
      </c>
      <c r="E241" s="532" t="s">
        <v>1133</v>
      </c>
      <c r="F241" s="534" t="s">
        <v>1134</v>
      </c>
      <c r="G241" s="532" t="s">
        <v>756</v>
      </c>
    </row>
    <row r="242" spans="1:7" ht="13.5" customHeight="1">
      <c r="A242" s="532" t="s">
        <v>750</v>
      </c>
      <c r="B242" s="533" t="s">
        <v>751</v>
      </c>
      <c r="C242" s="532" t="s">
        <v>1112</v>
      </c>
      <c r="D242" s="532" t="s">
        <v>644</v>
      </c>
      <c r="E242" s="532"/>
      <c r="F242" s="534" t="s">
        <v>736</v>
      </c>
      <c r="G242" s="532"/>
    </row>
    <row r="243" spans="1:7" ht="13.5" customHeight="1">
      <c r="A243" s="532" t="s">
        <v>750</v>
      </c>
      <c r="B243" s="533" t="s">
        <v>751</v>
      </c>
      <c r="C243" s="532" t="s">
        <v>1112</v>
      </c>
      <c r="D243" s="532" t="s">
        <v>644</v>
      </c>
      <c r="E243" s="532" t="s">
        <v>1135</v>
      </c>
      <c r="F243" s="534" t="s">
        <v>1136</v>
      </c>
      <c r="G243" s="532" t="s">
        <v>756</v>
      </c>
    </row>
    <row r="244" spans="1:7" ht="13.5" customHeight="1">
      <c r="A244" s="532" t="s">
        <v>750</v>
      </c>
      <c r="B244" s="533" t="s">
        <v>751</v>
      </c>
      <c r="C244" s="532" t="s">
        <v>1112</v>
      </c>
      <c r="D244" s="532" t="s">
        <v>644</v>
      </c>
      <c r="E244" s="532" t="s">
        <v>1137</v>
      </c>
      <c r="F244" s="534" t="s">
        <v>1138</v>
      </c>
      <c r="G244" s="532" t="s">
        <v>756</v>
      </c>
    </row>
    <row r="245" spans="1:7" ht="13.5" customHeight="1">
      <c r="A245" s="532" t="s">
        <v>750</v>
      </c>
      <c r="B245" s="533" t="s">
        <v>751</v>
      </c>
      <c r="C245" s="532" t="s">
        <v>1112</v>
      </c>
      <c r="D245" s="532" t="s">
        <v>644</v>
      </c>
      <c r="E245" s="532" t="s">
        <v>1139</v>
      </c>
      <c r="F245" s="534" t="s">
        <v>1140</v>
      </c>
      <c r="G245" s="532" t="s">
        <v>756</v>
      </c>
    </row>
    <row r="246" spans="1:7" ht="13.5" customHeight="1">
      <c r="A246" s="532" t="s">
        <v>750</v>
      </c>
      <c r="B246" s="533" t="s">
        <v>751</v>
      </c>
      <c r="C246" s="532" t="s">
        <v>1112</v>
      </c>
      <c r="D246" s="532" t="s">
        <v>644</v>
      </c>
      <c r="E246" s="532" t="s">
        <v>1141</v>
      </c>
      <c r="F246" s="534" t="s">
        <v>1142</v>
      </c>
      <c r="G246" s="532" t="s">
        <v>756</v>
      </c>
    </row>
    <row r="247" spans="1:7" ht="13.5" customHeight="1">
      <c r="A247" s="532" t="s">
        <v>750</v>
      </c>
      <c r="B247" s="533" t="s">
        <v>751</v>
      </c>
      <c r="C247" s="532" t="s">
        <v>1112</v>
      </c>
      <c r="D247" s="532" t="s">
        <v>644</v>
      </c>
      <c r="E247" s="532" t="s">
        <v>1143</v>
      </c>
      <c r="F247" s="534" t="s">
        <v>1144</v>
      </c>
      <c r="G247" s="532" t="s">
        <v>756</v>
      </c>
    </row>
    <row r="248" spans="1:7" ht="13.5" customHeight="1">
      <c r="A248" s="532" t="s">
        <v>750</v>
      </c>
      <c r="B248" s="533" t="s">
        <v>751</v>
      </c>
      <c r="C248" s="532" t="s">
        <v>1112</v>
      </c>
      <c r="D248" s="532" t="s">
        <v>1145</v>
      </c>
      <c r="E248" s="532" t="s">
        <v>1145</v>
      </c>
      <c r="F248" s="534" t="s">
        <v>1146</v>
      </c>
      <c r="G248" s="532" t="s">
        <v>756</v>
      </c>
    </row>
    <row r="249" spans="1:7" ht="13.5" customHeight="1">
      <c r="A249" s="532" t="s">
        <v>750</v>
      </c>
      <c r="B249" s="533" t="s">
        <v>751</v>
      </c>
      <c r="C249" s="532" t="s">
        <v>1112</v>
      </c>
      <c r="D249" s="532" t="s">
        <v>1147</v>
      </c>
      <c r="E249" s="532" t="s">
        <v>1147</v>
      </c>
      <c r="F249" s="534" t="s">
        <v>1148</v>
      </c>
      <c r="G249" s="532" t="s">
        <v>756</v>
      </c>
    </row>
    <row r="250" spans="1:7" ht="13.5" customHeight="1">
      <c r="A250" s="532" t="s">
        <v>750</v>
      </c>
      <c r="B250" s="533" t="s">
        <v>751</v>
      </c>
      <c r="C250" s="532" t="s">
        <v>1112</v>
      </c>
      <c r="D250" s="532" t="s">
        <v>1112</v>
      </c>
      <c r="E250" s="532" t="s">
        <v>1112</v>
      </c>
      <c r="F250" s="534" t="s">
        <v>1149</v>
      </c>
      <c r="G250" s="532" t="s">
        <v>1150</v>
      </c>
    </row>
    <row r="251" spans="1:7" ht="13.5" customHeight="1">
      <c r="A251" s="532" t="s">
        <v>750</v>
      </c>
      <c r="B251" s="533" t="s">
        <v>751</v>
      </c>
      <c r="C251" s="532" t="s">
        <v>1112</v>
      </c>
      <c r="D251" s="532" t="s">
        <v>1112</v>
      </c>
      <c r="E251" s="532"/>
      <c r="F251" s="534" t="s">
        <v>1149</v>
      </c>
      <c r="G251" s="532"/>
    </row>
    <row r="252" spans="1:7" ht="13.5" customHeight="1">
      <c r="A252" s="532" t="s">
        <v>750</v>
      </c>
      <c r="B252" s="533" t="s">
        <v>751</v>
      </c>
      <c r="C252" s="532" t="s">
        <v>1112</v>
      </c>
      <c r="D252" s="532" t="s">
        <v>1112</v>
      </c>
      <c r="E252" s="532" t="s">
        <v>1151</v>
      </c>
      <c r="F252" s="534" t="s">
        <v>1152</v>
      </c>
      <c r="G252" s="532" t="s">
        <v>756</v>
      </c>
    </row>
    <row r="253" spans="1:7" ht="13.5" customHeight="1">
      <c r="A253" s="532" t="s">
        <v>750</v>
      </c>
      <c r="B253" s="533" t="s">
        <v>751</v>
      </c>
      <c r="C253" s="532" t="s">
        <v>1112</v>
      </c>
      <c r="D253" s="532" t="s">
        <v>1112</v>
      </c>
      <c r="E253" s="532" t="s">
        <v>1112</v>
      </c>
      <c r="F253" s="534" t="s">
        <v>1153</v>
      </c>
      <c r="G253" s="532" t="s">
        <v>756</v>
      </c>
    </row>
    <row r="254" spans="1:7" ht="13.5" customHeight="1">
      <c r="A254" s="532" t="s">
        <v>750</v>
      </c>
      <c r="B254" s="533" t="s">
        <v>1154</v>
      </c>
      <c r="C254" s="532"/>
      <c r="D254" s="532"/>
      <c r="E254" s="532"/>
      <c r="F254" s="534" t="s">
        <v>1155</v>
      </c>
      <c r="G254" s="532"/>
    </row>
    <row r="255" spans="1:7" ht="13.5" customHeight="1">
      <c r="A255" s="532" t="s">
        <v>750</v>
      </c>
      <c r="B255" s="533" t="s">
        <v>1154</v>
      </c>
      <c r="C255" s="532" t="s">
        <v>1156</v>
      </c>
      <c r="D255" s="532"/>
      <c r="E255" s="532"/>
      <c r="F255" s="534" t="s">
        <v>1157</v>
      </c>
      <c r="G255" s="532"/>
    </row>
    <row r="256" spans="1:7" ht="13.5" customHeight="1">
      <c r="A256" s="532" t="s">
        <v>750</v>
      </c>
      <c r="B256" s="533" t="s">
        <v>1154</v>
      </c>
      <c r="C256" s="532" t="s">
        <v>1156</v>
      </c>
      <c r="D256" s="532" t="s">
        <v>1158</v>
      </c>
      <c r="E256" s="532" t="s">
        <v>1158</v>
      </c>
      <c r="F256" s="534" t="s">
        <v>1159</v>
      </c>
      <c r="G256" s="532" t="s">
        <v>756</v>
      </c>
    </row>
    <row r="257" spans="1:7" ht="13.5" customHeight="1">
      <c r="A257" s="532" t="s">
        <v>750</v>
      </c>
      <c r="B257" s="533" t="s">
        <v>1154</v>
      </c>
      <c r="C257" s="532" t="s">
        <v>1156</v>
      </c>
      <c r="D257" s="532" t="s">
        <v>1158</v>
      </c>
      <c r="E257" s="532"/>
      <c r="F257" s="534" t="s">
        <v>1160</v>
      </c>
      <c r="G257" s="532"/>
    </row>
    <row r="258" spans="1:7" ht="13.5" customHeight="1">
      <c r="A258" s="532" t="s">
        <v>750</v>
      </c>
      <c r="B258" s="533" t="s">
        <v>1154</v>
      </c>
      <c r="C258" s="532" t="s">
        <v>1156</v>
      </c>
      <c r="D258" s="532" t="s">
        <v>1158</v>
      </c>
      <c r="E258" s="532" t="s">
        <v>918</v>
      </c>
      <c r="F258" s="534" t="s">
        <v>1161</v>
      </c>
      <c r="G258" s="532" t="s">
        <v>756</v>
      </c>
    </row>
    <row r="259" spans="1:7" ht="13.5" customHeight="1">
      <c r="A259" s="532" t="s">
        <v>750</v>
      </c>
      <c r="B259" s="533" t="s">
        <v>1154</v>
      </c>
      <c r="C259" s="532" t="s">
        <v>1156</v>
      </c>
      <c r="D259" s="532" t="s">
        <v>1158</v>
      </c>
      <c r="E259" s="532" t="s">
        <v>920</v>
      </c>
      <c r="F259" s="534" t="s">
        <v>1162</v>
      </c>
      <c r="G259" s="532" t="s">
        <v>756</v>
      </c>
    </row>
    <row r="260" spans="1:7" ht="13.5" customHeight="1">
      <c r="A260" s="532" t="s">
        <v>750</v>
      </c>
      <c r="B260" s="533" t="s">
        <v>1154</v>
      </c>
      <c r="C260" s="532" t="s">
        <v>1156</v>
      </c>
      <c r="D260" s="532" t="s">
        <v>1158</v>
      </c>
      <c r="E260" s="532" t="s">
        <v>922</v>
      </c>
      <c r="F260" s="534" t="s">
        <v>1163</v>
      </c>
      <c r="G260" s="532" t="s">
        <v>756</v>
      </c>
    </row>
    <row r="261" spans="1:7" ht="13.5" customHeight="1">
      <c r="A261" s="532" t="s">
        <v>750</v>
      </c>
      <c r="B261" s="533" t="s">
        <v>1154</v>
      </c>
      <c r="C261" s="532" t="s">
        <v>1156</v>
      </c>
      <c r="D261" s="532" t="s">
        <v>1158</v>
      </c>
      <c r="E261" s="532" t="s">
        <v>924</v>
      </c>
      <c r="F261" s="534" t="s">
        <v>1164</v>
      </c>
      <c r="G261" s="532" t="s">
        <v>756</v>
      </c>
    </row>
    <row r="262" spans="1:7" ht="13.5" customHeight="1">
      <c r="A262" s="532" t="s">
        <v>750</v>
      </c>
      <c r="B262" s="533" t="s">
        <v>1154</v>
      </c>
      <c r="C262" s="532" t="s">
        <v>1156</v>
      </c>
      <c r="D262" s="532" t="s">
        <v>1158</v>
      </c>
      <c r="E262" s="532" t="s">
        <v>926</v>
      </c>
      <c r="F262" s="534" t="s">
        <v>1165</v>
      </c>
      <c r="G262" s="532" t="s">
        <v>756</v>
      </c>
    </row>
    <row r="263" spans="1:7" ht="13.5" customHeight="1">
      <c r="A263" s="532" t="s">
        <v>750</v>
      </c>
      <c r="B263" s="533" t="s">
        <v>1154</v>
      </c>
      <c r="C263" s="532" t="s">
        <v>1156</v>
      </c>
      <c r="D263" s="532" t="s">
        <v>1158</v>
      </c>
      <c r="E263" s="532" t="s">
        <v>928</v>
      </c>
      <c r="F263" s="534" t="s">
        <v>1166</v>
      </c>
      <c r="G263" s="532" t="s">
        <v>756</v>
      </c>
    </row>
    <row r="264" spans="1:7" ht="13.5" customHeight="1">
      <c r="A264" s="532" t="s">
        <v>750</v>
      </c>
      <c r="B264" s="533" t="s">
        <v>1154</v>
      </c>
      <c r="C264" s="532" t="s">
        <v>1156</v>
      </c>
      <c r="D264" s="532" t="s">
        <v>1158</v>
      </c>
      <c r="E264" s="532" t="s">
        <v>930</v>
      </c>
      <c r="F264" s="534" t="s">
        <v>1167</v>
      </c>
      <c r="G264" s="532" t="s">
        <v>756</v>
      </c>
    </row>
    <row r="265" spans="1:7" ht="13.5" customHeight="1">
      <c r="A265" s="532" t="s">
        <v>750</v>
      </c>
      <c r="B265" s="533" t="s">
        <v>1154</v>
      </c>
      <c r="C265" s="532" t="s">
        <v>1156</v>
      </c>
      <c r="D265" s="532" t="s">
        <v>1158</v>
      </c>
      <c r="E265" s="532" t="s">
        <v>932</v>
      </c>
      <c r="F265" s="534" t="s">
        <v>1168</v>
      </c>
      <c r="G265" s="532" t="s">
        <v>756</v>
      </c>
    </row>
    <row r="266" spans="1:7" ht="13.5" customHeight="1">
      <c r="A266" s="532" t="s">
        <v>750</v>
      </c>
      <c r="B266" s="533" t="s">
        <v>1154</v>
      </c>
      <c r="C266" s="532" t="s">
        <v>1156</v>
      </c>
      <c r="D266" s="532" t="s">
        <v>1158</v>
      </c>
      <c r="E266" s="532" t="s">
        <v>1079</v>
      </c>
      <c r="F266" s="534" t="s">
        <v>1169</v>
      </c>
      <c r="G266" s="532" t="s">
        <v>756</v>
      </c>
    </row>
    <row r="267" spans="1:7" ht="13.5" customHeight="1">
      <c r="A267" s="532" t="s">
        <v>750</v>
      </c>
      <c r="B267" s="533" t="s">
        <v>1154</v>
      </c>
      <c r="C267" s="532" t="s">
        <v>1156</v>
      </c>
      <c r="D267" s="532" t="s">
        <v>1158</v>
      </c>
      <c r="E267" s="532" t="s">
        <v>1083</v>
      </c>
      <c r="F267" s="534" t="s">
        <v>1170</v>
      </c>
      <c r="G267" s="532" t="s">
        <v>756</v>
      </c>
    </row>
    <row r="268" spans="1:7" ht="13.5" customHeight="1">
      <c r="A268" s="532" t="s">
        <v>750</v>
      </c>
      <c r="B268" s="533" t="s">
        <v>1154</v>
      </c>
      <c r="C268" s="532" t="s">
        <v>1156</v>
      </c>
      <c r="D268" s="532" t="s">
        <v>1158</v>
      </c>
      <c r="E268" s="532" t="s">
        <v>1085</v>
      </c>
      <c r="F268" s="534" t="s">
        <v>1171</v>
      </c>
      <c r="G268" s="532" t="s">
        <v>756</v>
      </c>
    </row>
    <row r="269" spans="1:7" ht="13.5" customHeight="1">
      <c r="A269" s="532" t="s">
        <v>750</v>
      </c>
      <c r="B269" s="533" t="s">
        <v>1154</v>
      </c>
      <c r="C269" s="532" t="s">
        <v>1156</v>
      </c>
      <c r="D269" s="532" t="s">
        <v>1158</v>
      </c>
      <c r="E269" s="532" t="s">
        <v>936</v>
      </c>
      <c r="F269" s="534" t="s">
        <v>1172</v>
      </c>
      <c r="G269" s="532" t="s">
        <v>756</v>
      </c>
    </row>
    <row r="270" spans="1:7" ht="13.5" customHeight="1">
      <c r="A270" s="532" t="s">
        <v>750</v>
      </c>
      <c r="B270" s="533" t="s">
        <v>1154</v>
      </c>
      <c r="C270" s="532" t="s">
        <v>1156</v>
      </c>
      <c r="D270" s="532" t="s">
        <v>1173</v>
      </c>
      <c r="E270" s="532" t="s">
        <v>1173</v>
      </c>
      <c r="F270" s="534" t="s">
        <v>1174</v>
      </c>
      <c r="G270" s="532" t="s">
        <v>756</v>
      </c>
    </row>
    <row r="271" spans="1:7" ht="13.5" customHeight="1">
      <c r="A271" s="532" t="s">
        <v>750</v>
      </c>
      <c r="B271" s="533" t="s">
        <v>1154</v>
      </c>
      <c r="C271" s="532" t="s">
        <v>1175</v>
      </c>
      <c r="D271" s="532"/>
      <c r="E271" s="532"/>
      <c r="F271" s="534" t="s">
        <v>1176</v>
      </c>
      <c r="G271" s="532"/>
    </row>
    <row r="272" spans="1:7" ht="13.5" customHeight="1">
      <c r="A272" s="532" t="s">
        <v>750</v>
      </c>
      <c r="B272" s="533" t="s">
        <v>1154</v>
      </c>
      <c r="C272" s="532" t="s">
        <v>1175</v>
      </c>
      <c r="D272" s="532" t="s">
        <v>1177</v>
      </c>
      <c r="E272" s="532" t="s">
        <v>1177</v>
      </c>
      <c r="F272" s="534" t="s">
        <v>1178</v>
      </c>
      <c r="G272" s="532" t="s">
        <v>756</v>
      </c>
    </row>
    <row r="273" spans="1:7" ht="13.5" customHeight="1">
      <c r="A273" s="532" t="s">
        <v>750</v>
      </c>
      <c r="B273" s="533" t="s">
        <v>1154</v>
      </c>
      <c r="C273" s="532" t="s">
        <v>1175</v>
      </c>
      <c r="D273" s="532" t="s">
        <v>1179</v>
      </c>
      <c r="E273" s="532" t="s">
        <v>1179</v>
      </c>
      <c r="F273" s="534" t="s">
        <v>1180</v>
      </c>
      <c r="G273" s="532" t="s">
        <v>756</v>
      </c>
    </row>
    <row r="274" spans="1:7" ht="13.5" customHeight="1">
      <c r="A274" s="532" t="s">
        <v>750</v>
      </c>
      <c r="B274" s="533" t="s">
        <v>1154</v>
      </c>
      <c r="C274" s="532" t="s">
        <v>1175</v>
      </c>
      <c r="D274" s="532" t="s">
        <v>1181</v>
      </c>
      <c r="E274" s="532" t="s">
        <v>1181</v>
      </c>
      <c r="F274" s="534" t="s">
        <v>1182</v>
      </c>
      <c r="G274" s="532" t="s">
        <v>756</v>
      </c>
    </row>
    <row r="275" spans="1:7" ht="13.5" customHeight="1">
      <c r="A275" s="532" t="s">
        <v>750</v>
      </c>
      <c r="B275" s="533" t="s">
        <v>1154</v>
      </c>
      <c r="C275" s="532" t="s">
        <v>1183</v>
      </c>
      <c r="D275" s="532"/>
      <c r="E275" s="532"/>
      <c r="F275" s="534" t="s">
        <v>1184</v>
      </c>
      <c r="G275" s="532"/>
    </row>
    <row r="276" spans="1:7" ht="13.5" customHeight="1">
      <c r="A276" s="532" t="s">
        <v>750</v>
      </c>
      <c r="B276" s="533" t="s">
        <v>1154</v>
      </c>
      <c r="C276" s="532" t="s">
        <v>1183</v>
      </c>
      <c r="D276" s="532" t="s">
        <v>1185</v>
      </c>
      <c r="E276" s="532"/>
      <c r="F276" s="534" t="s">
        <v>1186</v>
      </c>
      <c r="G276" s="532"/>
    </row>
    <row r="277" spans="1:7" ht="13.5" customHeight="1">
      <c r="A277" s="532" t="s">
        <v>750</v>
      </c>
      <c r="B277" s="533" t="s">
        <v>1154</v>
      </c>
      <c r="C277" s="532" t="s">
        <v>1183</v>
      </c>
      <c r="D277" s="532" t="s">
        <v>1185</v>
      </c>
      <c r="E277" s="532" t="s">
        <v>1187</v>
      </c>
      <c r="F277" s="534" t="s">
        <v>1188</v>
      </c>
      <c r="G277" s="532" t="s">
        <v>756</v>
      </c>
    </row>
    <row r="278" spans="1:7" ht="13.5" customHeight="1">
      <c r="A278" s="532" t="s">
        <v>750</v>
      </c>
      <c r="B278" s="533" t="s">
        <v>1154</v>
      </c>
      <c r="C278" s="532" t="s">
        <v>1183</v>
      </c>
      <c r="D278" s="532" t="s">
        <v>1185</v>
      </c>
      <c r="E278" s="532" t="s">
        <v>1189</v>
      </c>
      <c r="F278" s="534" t="s">
        <v>1190</v>
      </c>
      <c r="G278" s="532" t="s">
        <v>756</v>
      </c>
    </row>
    <row r="279" spans="1:7" ht="13.5" customHeight="1">
      <c r="A279" s="532" t="s">
        <v>750</v>
      </c>
      <c r="B279" s="533" t="s">
        <v>1154</v>
      </c>
      <c r="C279" s="532" t="s">
        <v>1191</v>
      </c>
      <c r="D279" s="532"/>
      <c r="E279" s="532"/>
      <c r="F279" s="534" t="s">
        <v>739</v>
      </c>
      <c r="G279" s="532"/>
    </row>
    <row r="280" spans="1:7" ht="13.5" customHeight="1">
      <c r="A280" s="532" t="s">
        <v>750</v>
      </c>
      <c r="B280" s="533" t="s">
        <v>1154</v>
      </c>
      <c r="C280" s="532" t="s">
        <v>1191</v>
      </c>
      <c r="D280" s="532" t="s">
        <v>1192</v>
      </c>
      <c r="E280" s="532"/>
      <c r="F280" s="534" t="s">
        <v>1193</v>
      </c>
      <c r="G280" s="532"/>
    </row>
    <row r="281" spans="1:7" ht="13.5" customHeight="1">
      <c r="A281" s="532" t="s">
        <v>750</v>
      </c>
      <c r="B281" s="533" t="s">
        <v>1154</v>
      </c>
      <c r="C281" s="532" t="s">
        <v>1191</v>
      </c>
      <c r="D281" s="532" t="s">
        <v>1192</v>
      </c>
      <c r="E281" s="532" t="s">
        <v>1002</v>
      </c>
      <c r="F281" s="534" t="s">
        <v>1194</v>
      </c>
      <c r="G281" s="532" t="s">
        <v>756</v>
      </c>
    </row>
    <row r="282" spans="1:7" ht="13.5" customHeight="1">
      <c r="A282" s="532" t="s">
        <v>750</v>
      </c>
      <c r="B282" s="533" t="s">
        <v>1154</v>
      </c>
      <c r="C282" s="532" t="s">
        <v>1191</v>
      </c>
      <c r="D282" s="532" t="s">
        <v>1195</v>
      </c>
      <c r="E282" s="532"/>
      <c r="F282" s="534" t="s">
        <v>1196</v>
      </c>
      <c r="G282" s="532"/>
    </row>
    <row r="283" spans="1:7" ht="13.5" customHeight="1">
      <c r="A283" s="532" t="s">
        <v>750</v>
      </c>
      <c r="B283" s="533" t="s">
        <v>1154</v>
      </c>
      <c r="C283" s="532" t="s">
        <v>1191</v>
      </c>
      <c r="D283" s="532" t="s">
        <v>1195</v>
      </c>
      <c r="E283" s="532" t="s">
        <v>910</v>
      </c>
      <c r="F283" s="534" t="s">
        <v>1197</v>
      </c>
      <c r="G283" s="532" t="s">
        <v>756</v>
      </c>
    </row>
    <row r="284" spans="1:7" ht="13.5" customHeight="1">
      <c r="A284" s="532" t="s">
        <v>750</v>
      </c>
      <c r="B284" s="533" t="s">
        <v>1154</v>
      </c>
      <c r="C284" s="532" t="s">
        <v>1191</v>
      </c>
      <c r="D284" s="532" t="s">
        <v>1195</v>
      </c>
      <c r="E284" s="532" t="s">
        <v>912</v>
      </c>
      <c r="F284" s="534" t="s">
        <v>1198</v>
      </c>
      <c r="G284" s="532" t="s">
        <v>756</v>
      </c>
    </row>
    <row r="285" spans="1:7" ht="13.5" customHeight="1">
      <c r="A285" s="532" t="s">
        <v>750</v>
      </c>
      <c r="B285" s="533" t="s">
        <v>1154</v>
      </c>
      <c r="C285" s="532" t="s">
        <v>1191</v>
      </c>
      <c r="D285" s="532" t="s">
        <v>1195</v>
      </c>
      <c r="E285" s="532" t="s">
        <v>914</v>
      </c>
      <c r="F285" s="534" t="s">
        <v>1199</v>
      </c>
      <c r="G285" s="532" t="s">
        <v>756</v>
      </c>
    </row>
    <row r="286" spans="1:7" ht="13.5" customHeight="1">
      <c r="A286" s="532" t="s">
        <v>750</v>
      </c>
      <c r="B286" s="533" t="s">
        <v>1154</v>
      </c>
      <c r="C286" s="532" t="s">
        <v>1191</v>
      </c>
      <c r="D286" s="532" t="s">
        <v>1200</v>
      </c>
      <c r="E286" s="532"/>
      <c r="F286" s="534" t="s">
        <v>1201</v>
      </c>
      <c r="G286" s="532"/>
    </row>
    <row r="287" spans="1:7" ht="13.5" customHeight="1">
      <c r="A287" s="532" t="s">
        <v>750</v>
      </c>
      <c r="B287" s="533" t="s">
        <v>1154</v>
      </c>
      <c r="C287" s="532" t="s">
        <v>1191</v>
      </c>
      <c r="D287" s="532" t="s">
        <v>1200</v>
      </c>
      <c r="E287" s="532" t="s">
        <v>918</v>
      </c>
      <c r="F287" s="534" t="s">
        <v>1202</v>
      </c>
      <c r="G287" s="532" t="s">
        <v>756</v>
      </c>
    </row>
    <row r="288" spans="1:7" ht="13.5" customHeight="1">
      <c r="A288" s="532" t="s">
        <v>750</v>
      </c>
      <c r="B288" s="533" t="s">
        <v>1154</v>
      </c>
      <c r="C288" s="532" t="s">
        <v>1191</v>
      </c>
      <c r="D288" s="532" t="s">
        <v>1200</v>
      </c>
      <c r="E288" s="532" t="s">
        <v>920</v>
      </c>
      <c r="F288" s="534" t="s">
        <v>1203</v>
      </c>
      <c r="G288" s="532" t="s">
        <v>756</v>
      </c>
    </row>
    <row r="289" spans="1:7" ht="13.5" customHeight="1">
      <c r="A289" s="532" t="s">
        <v>750</v>
      </c>
      <c r="B289" s="533" t="s">
        <v>1154</v>
      </c>
      <c r="C289" s="532" t="s">
        <v>1191</v>
      </c>
      <c r="D289" s="532" t="s">
        <v>1200</v>
      </c>
      <c r="E289" s="532" t="s">
        <v>922</v>
      </c>
      <c r="F289" s="534" t="s">
        <v>1204</v>
      </c>
      <c r="G289" s="532" t="s">
        <v>756</v>
      </c>
    </row>
    <row r="290" spans="1:7" ht="13.5" customHeight="1">
      <c r="A290" s="532" t="s">
        <v>750</v>
      </c>
      <c r="B290" s="533" t="s">
        <v>1154</v>
      </c>
      <c r="C290" s="532" t="s">
        <v>1191</v>
      </c>
      <c r="D290" s="532" t="s">
        <v>1200</v>
      </c>
      <c r="E290" s="532" t="s">
        <v>924</v>
      </c>
      <c r="F290" s="534" t="s">
        <v>1205</v>
      </c>
      <c r="G290" s="532" t="s">
        <v>756</v>
      </c>
    </row>
    <row r="291" spans="1:7" ht="13.5" customHeight="1">
      <c r="A291" s="532" t="s">
        <v>750</v>
      </c>
      <c r="B291" s="533" t="s">
        <v>1154</v>
      </c>
      <c r="C291" s="532" t="s">
        <v>1191</v>
      </c>
      <c r="D291" s="532" t="s">
        <v>1200</v>
      </c>
      <c r="E291" s="532" t="s">
        <v>926</v>
      </c>
      <c r="F291" s="534" t="s">
        <v>1206</v>
      </c>
      <c r="G291" s="532" t="s">
        <v>756</v>
      </c>
    </row>
    <row r="292" spans="1:7" ht="13.5" customHeight="1">
      <c r="A292" s="532" t="s">
        <v>750</v>
      </c>
      <c r="B292" s="533" t="s">
        <v>1154</v>
      </c>
      <c r="C292" s="532" t="s">
        <v>1191</v>
      </c>
      <c r="D292" s="532" t="s">
        <v>1200</v>
      </c>
      <c r="E292" s="532" t="s">
        <v>928</v>
      </c>
      <c r="F292" s="534" t="s">
        <v>1207</v>
      </c>
      <c r="G292" s="532" t="s">
        <v>756</v>
      </c>
    </row>
    <row r="293" spans="1:7" ht="13.5" customHeight="1">
      <c r="A293" s="532" t="s">
        <v>750</v>
      </c>
      <c r="B293" s="533" t="s">
        <v>1154</v>
      </c>
      <c r="C293" s="532" t="s">
        <v>1191</v>
      </c>
      <c r="D293" s="532" t="s">
        <v>1200</v>
      </c>
      <c r="E293" s="532" t="s">
        <v>930</v>
      </c>
      <c r="F293" s="534" t="s">
        <v>1208</v>
      </c>
      <c r="G293" s="532" t="s">
        <v>756</v>
      </c>
    </row>
    <row r="294" spans="1:7" ht="13.5" customHeight="1">
      <c r="A294" s="532" t="s">
        <v>750</v>
      </c>
      <c r="B294" s="533" t="s">
        <v>1154</v>
      </c>
      <c r="C294" s="532" t="s">
        <v>1191</v>
      </c>
      <c r="D294" s="532" t="s">
        <v>1200</v>
      </c>
      <c r="E294" s="532" t="s">
        <v>932</v>
      </c>
      <c r="F294" s="534" t="s">
        <v>1209</v>
      </c>
      <c r="G294" s="532" t="s">
        <v>756</v>
      </c>
    </row>
    <row r="295" spans="1:7" ht="13.5" customHeight="1">
      <c r="A295" s="532" t="s">
        <v>750</v>
      </c>
      <c r="B295" s="533" t="s">
        <v>1154</v>
      </c>
      <c r="C295" s="532" t="s">
        <v>1191</v>
      </c>
      <c r="D295" s="532" t="s">
        <v>1200</v>
      </c>
      <c r="E295" s="532" t="s">
        <v>1079</v>
      </c>
      <c r="F295" s="534" t="s">
        <v>1210</v>
      </c>
      <c r="G295" s="532" t="s">
        <v>756</v>
      </c>
    </row>
    <row r="296" spans="1:7" ht="13.5" customHeight="1">
      <c r="A296" s="532" t="s">
        <v>750</v>
      </c>
      <c r="B296" s="533" t="s">
        <v>1154</v>
      </c>
      <c r="C296" s="532" t="s">
        <v>1191</v>
      </c>
      <c r="D296" s="532" t="s">
        <v>1200</v>
      </c>
      <c r="E296" s="532" t="s">
        <v>1083</v>
      </c>
      <c r="F296" s="534" t="s">
        <v>1211</v>
      </c>
      <c r="G296" s="532" t="s">
        <v>756</v>
      </c>
    </row>
    <row r="297" spans="1:7" ht="13.5" customHeight="1">
      <c r="A297" s="532" t="s">
        <v>750</v>
      </c>
      <c r="B297" s="533" t="s">
        <v>1154</v>
      </c>
      <c r="C297" s="532" t="s">
        <v>1191</v>
      </c>
      <c r="D297" s="532" t="s">
        <v>1200</v>
      </c>
      <c r="E297" s="532" t="s">
        <v>1212</v>
      </c>
      <c r="F297" s="534" t="s">
        <v>1213</v>
      </c>
      <c r="G297" s="532" t="s">
        <v>756</v>
      </c>
    </row>
    <row r="298" spans="1:7" ht="13.5" customHeight="1">
      <c r="A298" s="532" t="s">
        <v>750</v>
      </c>
      <c r="B298" s="533" t="s">
        <v>1154</v>
      </c>
      <c r="C298" s="532" t="s">
        <v>1191</v>
      </c>
      <c r="D298" s="532" t="s">
        <v>1200</v>
      </c>
      <c r="E298" s="532" t="s">
        <v>936</v>
      </c>
      <c r="F298" s="534" t="s">
        <v>1214</v>
      </c>
      <c r="G298" s="532" t="s">
        <v>756</v>
      </c>
    </row>
    <row r="299" spans="1:7" ht="13.5" customHeight="1">
      <c r="A299" s="532" t="s">
        <v>750</v>
      </c>
      <c r="B299" s="533" t="s">
        <v>1154</v>
      </c>
      <c r="C299" s="532" t="s">
        <v>1191</v>
      </c>
      <c r="D299" s="532" t="s">
        <v>990</v>
      </c>
      <c r="E299" s="532"/>
      <c r="F299" s="534" t="s">
        <v>1215</v>
      </c>
      <c r="G299" s="532"/>
    </row>
    <row r="300" spans="1:7" ht="13.5" customHeight="1">
      <c r="A300" s="532" t="s">
        <v>750</v>
      </c>
      <c r="B300" s="533" t="s">
        <v>1154</v>
      </c>
      <c r="C300" s="532" t="s">
        <v>1191</v>
      </c>
      <c r="D300" s="532" t="s">
        <v>990</v>
      </c>
      <c r="E300" s="532" t="s">
        <v>939</v>
      </c>
      <c r="F300" s="534" t="s">
        <v>1216</v>
      </c>
      <c r="G300" s="532" t="s">
        <v>756</v>
      </c>
    </row>
    <row r="301" spans="1:7" ht="13.5" customHeight="1">
      <c r="A301" s="532" t="s">
        <v>750</v>
      </c>
      <c r="B301" s="533" t="s">
        <v>1154</v>
      </c>
      <c r="C301" s="532" t="s">
        <v>1191</v>
      </c>
      <c r="D301" s="532" t="s">
        <v>990</v>
      </c>
      <c r="E301" s="532" t="s">
        <v>941</v>
      </c>
      <c r="F301" s="534" t="s">
        <v>1217</v>
      </c>
      <c r="G301" s="532" t="s">
        <v>756</v>
      </c>
    </row>
    <row r="302" spans="1:7" ht="13.5" customHeight="1">
      <c r="A302" s="532" t="s">
        <v>750</v>
      </c>
      <c r="B302" s="533" t="s">
        <v>1154</v>
      </c>
      <c r="C302" s="532" t="s">
        <v>1191</v>
      </c>
      <c r="D302" s="532" t="s">
        <v>990</v>
      </c>
      <c r="E302" s="532" t="s">
        <v>943</v>
      </c>
      <c r="F302" s="534" t="s">
        <v>1218</v>
      </c>
      <c r="G302" s="532" t="s">
        <v>756</v>
      </c>
    </row>
    <row r="303" spans="1:7" ht="13.5" customHeight="1">
      <c r="A303" s="532" t="s">
        <v>750</v>
      </c>
      <c r="B303" s="533" t="s">
        <v>1154</v>
      </c>
      <c r="C303" s="532" t="s">
        <v>1191</v>
      </c>
      <c r="D303" s="532" t="s">
        <v>990</v>
      </c>
      <c r="E303" s="532" t="s">
        <v>945</v>
      </c>
      <c r="F303" s="534" t="s">
        <v>1219</v>
      </c>
      <c r="G303" s="532" t="s">
        <v>756</v>
      </c>
    </row>
    <row r="304" spans="1:7" ht="13.5" customHeight="1">
      <c r="A304" s="532" t="s">
        <v>750</v>
      </c>
      <c r="B304" s="533" t="s">
        <v>1154</v>
      </c>
      <c r="C304" s="532" t="s">
        <v>1191</v>
      </c>
      <c r="D304" s="532" t="s">
        <v>990</v>
      </c>
      <c r="E304" s="532" t="s">
        <v>947</v>
      </c>
      <c r="F304" s="534" t="s">
        <v>1220</v>
      </c>
      <c r="G304" s="532" t="s">
        <v>756</v>
      </c>
    </row>
    <row r="305" spans="1:7" ht="13.5" customHeight="1">
      <c r="A305" s="532" t="s">
        <v>750</v>
      </c>
      <c r="B305" s="533" t="s">
        <v>1154</v>
      </c>
      <c r="C305" s="532" t="s">
        <v>1191</v>
      </c>
      <c r="D305" s="532" t="s">
        <v>990</v>
      </c>
      <c r="E305" s="532" t="s">
        <v>1221</v>
      </c>
      <c r="F305" s="534" t="s">
        <v>1222</v>
      </c>
      <c r="G305" s="532" t="s">
        <v>756</v>
      </c>
    </row>
    <row r="306" spans="1:7" ht="13.5" customHeight="1">
      <c r="A306" s="532" t="s">
        <v>750</v>
      </c>
      <c r="B306" s="533" t="s">
        <v>1154</v>
      </c>
      <c r="C306" s="532" t="s">
        <v>1191</v>
      </c>
      <c r="D306" s="532" t="s">
        <v>990</v>
      </c>
      <c r="E306" s="532" t="s">
        <v>1223</v>
      </c>
      <c r="F306" s="534" t="s">
        <v>1224</v>
      </c>
      <c r="G306" s="532" t="s">
        <v>756</v>
      </c>
    </row>
    <row r="307" spans="1:7" ht="13.5" customHeight="1">
      <c r="A307" s="532" t="s">
        <v>750</v>
      </c>
      <c r="B307" s="533" t="s">
        <v>1154</v>
      </c>
      <c r="C307" s="532" t="s">
        <v>1191</v>
      </c>
      <c r="D307" s="532" t="s">
        <v>990</v>
      </c>
      <c r="E307" s="532" t="s">
        <v>951</v>
      </c>
      <c r="F307" s="534" t="s">
        <v>1225</v>
      </c>
      <c r="G307" s="532" t="s">
        <v>756</v>
      </c>
    </row>
    <row r="308" spans="1:7" ht="13.5" customHeight="1">
      <c r="A308" s="532" t="s">
        <v>750</v>
      </c>
      <c r="B308" s="533" t="s">
        <v>1154</v>
      </c>
      <c r="C308" s="532" t="s">
        <v>1191</v>
      </c>
      <c r="D308" s="532" t="s">
        <v>1226</v>
      </c>
      <c r="E308" s="532"/>
      <c r="F308" s="534" t="s">
        <v>1227</v>
      </c>
      <c r="G308" s="532"/>
    </row>
    <row r="309" spans="1:7" ht="13.5" customHeight="1">
      <c r="A309" s="532" t="s">
        <v>750</v>
      </c>
      <c r="B309" s="533" t="s">
        <v>1154</v>
      </c>
      <c r="C309" s="532" t="s">
        <v>1191</v>
      </c>
      <c r="D309" s="532" t="s">
        <v>1226</v>
      </c>
      <c r="E309" s="532" t="s">
        <v>793</v>
      </c>
      <c r="F309" s="534" t="s">
        <v>1228</v>
      </c>
      <c r="G309" s="532" t="s">
        <v>756</v>
      </c>
    </row>
    <row r="310" spans="1:7" ht="13.5" customHeight="1">
      <c r="A310" s="532" t="s">
        <v>750</v>
      </c>
      <c r="B310" s="533" t="s">
        <v>1154</v>
      </c>
      <c r="C310" s="532" t="s">
        <v>1191</v>
      </c>
      <c r="D310" s="532" t="s">
        <v>1226</v>
      </c>
      <c r="E310" s="532" t="s">
        <v>795</v>
      </c>
      <c r="F310" s="534" t="s">
        <v>1229</v>
      </c>
      <c r="G310" s="532" t="s">
        <v>756</v>
      </c>
    </row>
    <row r="311" spans="1:7" ht="13.5" customHeight="1">
      <c r="A311" s="532" t="s">
        <v>750</v>
      </c>
      <c r="B311" s="533" t="s">
        <v>1154</v>
      </c>
      <c r="C311" s="532" t="s">
        <v>1191</v>
      </c>
      <c r="D311" s="532" t="s">
        <v>1226</v>
      </c>
      <c r="E311" s="532" t="s">
        <v>956</v>
      </c>
      <c r="F311" s="534" t="s">
        <v>1230</v>
      </c>
      <c r="G311" s="532" t="s">
        <v>756</v>
      </c>
    </row>
    <row r="312" spans="1:7" ht="13.5" customHeight="1">
      <c r="A312" s="532" t="s">
        <v>750</v>
      </c>
      <c r="B312" s="533" t="s">
        <v>1154</v>
      </c>
      <c r="C312" s="532" t="s">
        <v>1191</v>
      </c>
      <c r="D312" s="532" t="s">
        <v>1226</v>
      </c>
      <c r="E312" s="532" t="s">
        <v>798</v>
      </c>
      <c r="F312" s="534" t="s">
        <v>1231</v>
      </c>
      <c r="G312" s="532" t="s">
        <v>756</v>
      </c>
    </row>
    <row r="313" spans="1:7" ht="13.5" customHeight="1">
      <c r="A313" s="532" t="s">
        <v>750</v>
      </c>
      <c r="B313" s="533" t="s">
        <v>1154</v>
      </c>
      <c r="C313" s="532" t="s">
        <v>1191</v>
      </c>
      <c r="D313" s="532" t="s">
        <v>1226</v>
      </c>
      <c r="E313" s="532" t="s">
        <v>799</v>
      </c>
      <c r="F313" s="534" t="s">
        <v>1232</v>
      </c>
      <c r="G313" s="532" t="s">
        <v>756</v>
      </c>
    </row>
    <row r="314" spans="1:7" ht="13.5" customHeight="1">
      <c r="A314" s="532" t="s">
        <v>750</v>
      </c>
      <c r="B314" s="533" t="s">
        <v>1154</v>
      </c>
      <c r="C314" s="532" t="s">
        <v>1191</v>
      </c>
      <c r="D314" s="532" t="s">
        <v>1226</v>
      </c>
      <c r="E314" s="532" t="s">
        <v>801</v>
      </c>
      <c r="F314" s="534" t="s">
        <v>1233</v>
      </c>
      <c r="G314" s="532" t="s">
        <v>756</v>
      </c>
    </row>
    <row r="315" spans="1:7" ht="13.5" customHeight="1">
      <c r="A315" s="532" t="s">
        <v>750</v>
      </c>
      <c r="B315" s="533" t="s">
        <v>1154</v>
      </c>
      <c r="C315" s="532" t="s">
        <v>1191</v>
      </c>
      <c r="D315" s="532" t="s">
        <v>1226</v>
      </c>
      <c r="E315" s="532" t="s">
        <v>961</v>
      </c>
      <c r="F315" s="534" t="s">
        <v>1234</v>
      </c>
      <c r="G315" s="532" t="s">
        <v>756</v>
      </c>
    </row>
    <row r="316" spans="1:7" ht="13.5" customHeight="1">
      <c r="A316" s="532" t="s">
        <v>750</v>
      </c>
      <c r="B316" s="533" t="s">
        <v>1154</v>
      </c>
      <c r="C316" s="532" t="s">
        <v>1191</v>
      </c>
      <c r="D316" s="532" t="s">
        <v>1226</v>
      </c>
      <c r="E316" s="532" t="s">
        <v>963</v>
      </c>
      <c r="F316" s="534" t="s">
        <v>722</v>
      </c>
      <c r="G316" s="532" t="s">
        <v>756</v>
      </c>
    </row>
    <row r="317" spans="1:7" ht="13.5" customHeight="1">
      <c r="A317" s="532" t="s">
        <v>750</v>
      </c>
      <c r="B317" s="533" t="s">
        <v>1154</v>
      </c>
      <c r="C317" s="532" t="s">
        <v>1191</v>
      </c>
      <c r="D317" s="532" t="s">
        <v>1226</v>
      </c>
      <c r="E317" s="532" t="s">
        <v>805</v>
      </c>
      <c r="F317" s="534" t="s">
        <v>1235</v>
      </c>
      <c r="G317" s="532" t="s">
        <v>756</v>
      </c>
    </row>
    <row r="318" spans="1:7" ht="13.5" customHeight="1">
      <c r="A318" s="532" t="s">
        <v>750</v>
      </c>
      <c r="B318" s="533" t="s">
        <v>1154</v>
      </c>
      <c r="C318" s="532" t="s">
        <v>1191</v>
      </c>
      <c r="D318" s="532" t="s">
        <v>1226</v>
      </c>
      <c r="E318" s="532" t="s">
        <v>966</v>
      </c>
      <c r="F318" s="534" t="s">
        <v>1236</v>
      </c>
      <c r="G318" s="532" t="s">
        <v>756</v>
      </c>
    </row>
    <row r="319" spans="1:7" ht="13.5" customHeight="1">
      <c r="A319" s="532" t="s">
        <v>750</v>
      </c>
      <c r="B319" s="533" t="s">
        <v>1154</v>
      </c>
      <c r="C319" s="532" t="s">
        <v>1191</v>
      </c>
      <c r="D319" s="532" t="s">
        <v>1226</v>
      </c>
      <c r="E319" s="532" t="s">
        <v>809</v>
      </c>
      <c r="F319" s="534" t="s">
        <v>1237</v>
      </c>
      <c r="G319" s="532" t="s">
        <v>756</v>
      </c>
    </row>
    <row r="320" spans="1:7" ht="13.5" customHeight="1">
      <c r="A320" s="532" t="s">
        <v>750</v>
      </c>
      <c r="B320" s="533" t="s">
        <v>1154</v>
      </c>
      <c r="C320" s="532" t="s">
        <v>1191</v>
      </c>
      <c r="D320" s="532" t="s">
        <v>1226</v>
      </c>
      <c r="E320" s="532" t="s">
        <v>811</v>
      </c>
      <c r="F320" s="534" t="s">
        <v>1238</v>
      </c>
      <c r="G320" s="532" t="s">
        <v>756</v>
      </c>
    </row>
    <row r="321" spans="1:7" ht="13.5" customHeight="1">
      <c r="A321" s="532" t="s">
        <v>750</v>
      </c>
      <c r="B321" s="533" t="s">
        <v>1154</v>
      </c>
      <c r="C321" s="532" t="s">
        <v>1191</v>
      </c>
      <c r="D321" s="532" t="s">
        <v>1226</v>
      </c>
      <c r="E321" s="532" t="s">
        <v>813</v>
      </c>
      <c r="F321" s="534" t="s">
        <v>1239</v>
      </c>
      <c r="G321" s="532" t="s">
        <v>756</v>
      </c>
    </row>
    <row r="322" spans="1:7" ht="13.5" customHeight="1">
      <c r="A322" s="532" t="s">
        <v>750</v>
      </c>
      <c r="B322" s="533" t="s">
        <v>1154</v>
      </c>
      <c r="C322" s="532" t="s">
        <v>1191</v>
      </c>
      <c r="D322" s="532" t="s">
        <v>1226</v>
      </c>
      <c r="E322" s="532" t="s">
        <v>815</v>
      </c>
      <c r="F322" s="534" t="s">
        <v>1240</v>
      </c>
      <c r="G322" s="532" t="s">
        <v>756</v>
      </c>
    </row>
    <row r="323" spans="1:7" ht="13.5" customHeight="1">
      <c r="A323" s="532" t="s">
        <v>750</v>
      </c>
      <c r="B323" s="533" t="s">
        <v>1154</v>
      </c>
      <c r="C323" s="532" t="s">
        <v>1191</v>
      </c>
      <c r="D323" s="532" t="s">
        <v>1226</v>
      </c>
      <c r="E323" s="532" t="s">
        <v>1241</v>
      </c>
      <c r="F323" s="534" t="s">
        <v>1242</v>
      </c>
      <c r="G323" s="532" t="s">
        <v>756</v>
      </c>
    </row>
    <row r="324" spans="1:7" ht="13.5" customHeight="1">
      <c r="A324" s="532" t="s">
        <v>750</v>
      </c>
      <c r="B324" s="533" t="s">
        <v>1154</v>
      </c>
      <c r="C324" s="532" t="s">
        <v>1191</v>
      </c>
      <c r="D324" s="532" t="s">
        <v>1226</v>
      </c>
      <c r="E324" s="532" t="s">
        <v>817</v>
      </c>
      <c r="F324" s="534" t="s">
        <v>1243</v>
      </c>
      <c r="G324" s="532" t="s">
        <v>756</v>
      </c>
    </row>
    <row r="325" spans="1:7" ht="13.5" customHeight="1">
      <c r="A325" s="532" t="s">
        <v>750</v>
      </c>
      <c r="B325" s="533" t="s">
        <v>1154</v>
      </c>
      <c r="C325" s="532" t="s">
        <v>1191</v>
      </c>
      <c r="D325" s="532" t="s">
        <v>1244</v>
      </c>
      <c r="E325" s="532"/>
      <c r="F325" s="534" t="s">
        <v>1245</v>
      </c>
      <c r="G325" s="532"/>
    </row>
    <row r="326" spans="1:7" ht="13.5" customHeight="1">
      <c r="A326" s="532" t="s">
        <v>750</v>
      </c>
      <c r="B326" s="533" t="s">
        <v>1154</v>
      </c>
      <c r="C326" s="532" t="s">
        <v>1191</v>
      </c>
      <c r="D326" s="532" t="s">
        <v>1244</v>
      </c>
      <c r="E326" s="532" t="s">
        <v>975</v>
      </c>
      <c r="F326" s="534" t="s">
        <v>742</v>
      </c>
      <c r="G326" s="532" t="s">
        <v>756</v>
      </c>
    </row>
    <row r="327" spans="1:7" ht="13.5" customHeight="1">
      <c r="A327" s="532" t="s">
        <v>750</v>
      </c>
      <c r="B327" s="533" t="s">
        <v>1154</v>
      </c>
      <c r="C327" s="532" t="s">
        <v>1191</v>
      </c>
      <c r="D327" s="532" t="s">
        <v>1244</v>
      </c>
      <c r="E327" s="532" t="s">
        <v>977</v>
      </c>
      <c r="F327" s="534" t="s">
        <v>1246</v>
      </c>
      <c r="G327" s="532" t="s">
        <v>756</v>
      </c>
    </row>
    <row r="328" spans="1:7" ht="13.5" customHeight="1">
      <c r="A328" s="532" t="s">
        <v>750</v>
      </c>
      <c r="B328" s="533" t="s">
        <v>1154</v>
      </c>
      <c r="C328" s="532" t="s">
        <v>1191</v>
      </c>
      <c r="D328" s="532" t="s">
        <v>1244</v>
      </c>
      <c r="E328" s="532" t="s">
        <v>979</v>
      </c>
      <c r="F328" s="534" t="s">
        <v>1247</v>
      </c>
      <c r="G328" s="532" t="s">
        <v>756</v>
      </c>
    </row>
    <row r="329" spans="1:7" ht="13.5" customHeight="1">
      <c r="A329" s="532" t="s">
        <v>750</v>
      </c>
      <c r="B329" s="533" t="s">
        <v>1154</v>
      </c>
      <c r="C329" s="532" t="s">
        <v>1191</v>
      </c>
      <c r="D329" s="532" t="s">
        <v>1244</v>
      </c>
      <c r="E329" s="532" t="s">
        <v>981</v>
      </c>
      <c r="F329" s="534" t="s">
        <v>1248</v>
      </c>
      <c r="G329" s="532" t="s">
        <v>756</v>
      </c>
    </row>
    <row r="330" spans="1:7" ht="13.5" customHeight="1">
      <c r="A330" s="532" t="s">
        <v>750</v>
      </c>
      <c r="B330" s="533" t="s">
        <v>1154</v>
      </c>
      <c r="C330" s="532" t="s">
        <v>1191</v>
      </c>
      <c r="D330" s="532" t="s">
        <v>1244</v>
      </c>
      <c r="E330" s="532" t="s">
        <v>983</v>
      </c>
      <c r="F330" s="534" t="s">
        <v>1249</v>
      </c>
      <c r="G330" s="532" t="s">
        <v>756</v>
      </c>
    </row>
    <row r="331" spans="1:7" ht="13.5" customHeight="1">
      <c r="A331" s="532" t="s">
        <v>750</v>
      </c>
      <c r="B331" s="533" t="s">
        <v>1154</v>
      </c>
      <c r="C331" s="532" t="s">
        <v>1191</v>
      </c>
      <c r="D331" s="532" t="s">
        <v>1250</v>
      </c>
      <c r="E331" s="532"/>
      <c r="F331" s="534" t="s">
        <v>1251</v>
      </c>
      <c r="G331" s="532"/>
    </row>
    <row r="332" spans="1:7" ht="13.5" customHeight="1">
      <c r="A332" s="532" t="s">
        <v>750</v>
      </c>
      <c r="B332" s="533" t="s">
        <v>1154</v>
      </c>
      <c r="C332" s="532" t="s">
        <v>1191</v>
      </c>
      <c r="D332" s="532" t="s">
        <v>1250</v>
      </c>
      <c r="E332" s="532" t="s">
        <v>821</v>
      </c>
      <c r="F332" s="534" t="s">
        <v>1252</v>
      </c>
      <c r="G332" s="532" t="s">
        <v>756</v>
      </c>
    </row>
    <row r="333" spans="1:7" ht="13.5" customHeight="1">
      <c r="A333" s="532" t="s">
        <v>750</v>
      </c>
      <c r="B333" s="533" t="s">
        <v>1154</v>
      </c>
      <c r="C333" s="532" t="s">
        <v>1191</v>
      </c>
      <c r="D333" s="532" t="s">
        <v>1250</v>
      </c>
      <c r="E333" s="532" t="s">
        <v>823</v>
      </c>
      <c r="F333" s="534" t="s">
        <v>1253</v>
      </c>
      <c r="G333" s="532" t="s">
        <v>756</v>
      </c>
    </row>
    <row r="334" spans="1:7" ht="13.5" customHeight="1">
      <c r="A334" s="532" t="s">
        <v>750</v>
      </c>
      <c r="B334" s="533" t="s">
        <v>1154</v>
      </c>
      <c r="C334" s="532" t="s">
        <v>1191</v>
      </c>
      <c r="D334" s="532" t="s">
        <v>1254</v>
      </c>
      <c r="E334" s="532"/>
      <c r="F334" s="534" t="s">
        <v>1255</v>
      </c>
      <c r="G334" s="532"/>
    </row>
    <row r="335" spans="1:7" ht="13.5" customHeight="1">
      <c r="A335" s="532" t="s">
        <v>750</v>
      </c>
      <c r="B335" s="533" t="s">
        <v>1154</v>
      </c>
      <c r="C335" s="532" t="s">
        <v>1191</v>
      </c>
      <c r="D335" s="532" t="s">
        <v>1254</v>
      </c>
      <c r="E335" s="532" t="s">
        <v>1009</v>
      </c>
      <c r="F335" s="534" t="s">
        <v>1256</v>
      </c>
      <c r="G335" s="532" t="s">
        <v>756</v>
      </c>
    </row>
    <row r="336" spans="1:7" ht="13.5" customHeight="1">
      <c r="A336" s="532" t="s">
        <v>750</v>
      </c>
      <c r="B336" s="533" t="s">
        <v>1154</v>
      </c>
      <c r="C336" s="532" t="s">
        <v>1191</v>
      </c>
      <c r="D336" s="532" t="s">
        <v>1254</v>
      </c>
      <c r="E336" s="532" t="s">
        <v>1011</v>
      </c>
      <c r="F336" s="534" t="s">
        <v>1257</v>
      </c>
      <c r="G336" s="532" t="s">
        <v>756</v>
      </c>
    </row>
    <row r="337" spans="1:7" ht="13.5" customHeight="1">
      <c r="A337" s="532" t="s">
        <v>750</v>
      </c>
      <c r="B337" s="533" t="s">
        <v>1154</v>
      </c>
      <c r="C337" s="532" t="s">
        <v>1191</v>
      </c>
      <c r="D337" s="532" t="s">
        <v>1254</v>
      </c>
      <c r="E337" s="532" t="s">
        <v>1013</v>
      </c>
      <c r="F337" s="534" t="s">
        <v>1258</v>
      </c>
      <c r="G337" s="532" t="s">
        <v>756</v>
      </c>
    </row>
    <row r="338" spans="1:7" ht="13.5" customHeight="1">
      <c r="A338" s="532" t="s">
        <v>750</v>
      </c>
      <c r="B338" s="533" t="s">
        <v>1154</v>
      </c>
      <c r="C338" s="532" t="s">
        <v>1191</v>
      </c>
      <c r="D338" s="532" t="s">
        <v>1259</v>
      </c>
      <c r="E338" s="532"/>
      <c r="F338" s="534" t="s">
        <v>1260</v>
      </c>
      <c r="G338" s="532"/>
    </row>
    <row r="339" spans="1:7" ht="13.5" customHeight="1">
      <c r="A339" s="532" t="s">
        <v>750</v>
      </c>
      <c r="B339" s="533" t="s">
        <v>1154</v>
      </c>
      <c r="C339" s="532" t="s">
        <v>1191</v>
      </c>
      <c r="D339" s="532" t="s">
        <v>1259</v>
      </c>
      <c r="E339" s="532" t="s">
        <v>1035</v>
      </c>
      <c r="F339" s="534" t="s">
        <v>1261</v>
      </c>
      <c r="G339" s="532" t="s">
        <v>756</v>
      </c>
    </row>
    <row r="340" spans="1:7" ht="13.5" customHeight="1">
      <c r="A340" s="532" t="s">
        <v>750</v>
      </c>
      <c r="B340" s="533" t="s">
        <v>1154</v>
      </c>
      <c r="C340" s="532" t="s">
        <v>1191</v>
      </c>
      <c r="D340" s="532" t="s">
        <v>1259</v>
      </c>
      <c r="E340" s="532" t="s">
        <v>1037</v>
      </c>
      <c r="F340" s="534" t="s">
        <v>1262</v>
      </c>
      <c r="G340" s="532" t="s">
        <v>756</v>
      </c>
    </row>
    <row r="341" spans="1:7" ht="13.5" customHeight="1">
      <c r="A341" s="532" t="s">
        <v>750</v>
      </c>
      <c r="B341" s="533" t="s">
        <v>1154</v>
      </c>
      <c r="C341" s="532" t="s">
        <v>1191</v>
      </c>
      <c r="D341" s="532" t="s">
        <v>1263</v>
      </c>
      <c r="E341" s="532"/>
      <c r="F341" s="534" t="s">
        <v>1264</v>
      </c>
      <c r="G341" s="532"/>
    </row>
    <row r="342" spans="1:7" ht="13.5" customHeight="1">
      <c r="A342" s="532" t="s">
        <v>750</v>
      </c>
      <c r="B342" s="533" t="s">
        <v>1154</v>
      </c>
      <c r="C342" s="532" t="s">
        <v>1191</v>
      </c>
      <c r="D342" s="532" t="s">
        <v>1263</v>
      </c>
      <c r="E342" s="532" t="s">
        <v>1005</v>
      </c>
      <c r="F342" s="534" t="s">
        <v>1265</v>
      </c>
      <c r="G342" s="532" t="s">
        <v>756</v>
      </c>
    </row>
    <row r="343" spans="1:7" ht="13.5" customHeight="1">
      <c r="A343" s="532" t="s">
        <v>750</v>
      </c>
      <c r="B343" s="533" t="s">
        <v>1154</v>
      </c>
      <c r="C343" s="532" t="s">
        <v>1266</v>
      </c>
      <c r="D343" s="532"/>
      <c r="E343" s="532"/>
      <c r="F343" s="534" t="s">
        <v>1267</v>
      </c>
      <c r="G343" s="532"/>
    </row>
    <row r="344" spans="1:7" ht="13.5" customHeight="1">
      <c r="A344" s="532" t="s">
        <v>750</v>
      </c>
      <c r="B344" s="533" t="s">
        <v>1154</v>
      </c>
      <c r="C344" s="532" t="s">
        <v>1266</v>
      </c>
      <c r="D344" s="532" t="s">
        <v>1268</v>
      </c>
      <c r="E344" s="532"/>
      <c r="F344" s="534" t="s">
        <v>1269</v>
      </c>
      <c r="G344" s="532"/>
    </row>
    <row r="345" spans="1:7" ht="13.5" customHeight="1">
      <c r="A345" s="532" t="s">
        <v>750</v>
      </c>
      <c r="B345" s="533" t="s">
        <v>1154</v>
      </c>
      <c r="C345" s="532" t="s">
        <v>1266</v>
      </c>
      <c r="D345" s="532" t="s">
        <v>1268</v>
      </c>
      <c r="E345" s="532" t="s">
        <v>1270</v>
      </c>
      <c r="F345" s="534" t="s">
        <v>1271</v>
      </c>
      <c r="G345" s="532" t="s">
        <v>756</v>
      </c>
    </row>
    <row r="346" spans="1:7" ht="13.5" customHeight="1">
      <c r="A346" s="532" t="s">
        <v>750</v>
      </c>
      <c r="B346" s="533" t="s">
        <v>1154</v>
      </c>
      <c r="C346" s="532" t="s">
        <v>1266</v>
      </c>
      <c r="D346" s="532" t="s">
        <v>1268</v>
      </c>
      <c r="E346" s="532" t="s">
        <v>1272</v>
      </c>
      <c r="F346" s="534" t="s">
        <v>1273</v>
      </c>
      <c r="G346" s="532" t="s">
        <v>756</v>
      </c>
    </row>
    <row r="347" spans="1:7" ht="13.5" customHeight="1">
      <c r="A347" s="532" t="s">
        <v>750</v>
      </c>
      <c r="B347" s="533" t="s">
        <v>1154</v>
      </c>
      <c r="C347" s="532" t="s">
        <v>1266</v>
      </c>
      <c r="D347" s="532" t="s">
        <v>1268</v>
      </c>
      <c r="E347" s="532" t="s">
        <v>1274</v>
      </c>
      <c r="F347" s="534" t="s">
        <v>1275</v>
      </c>
      <c r="G347" s="532" t="s">
        <v>756</v>
      </c>
    </row>
    <row r="348" spans="1:7" ht="13.5" customHeight="1">
      <c r="A348" s="532" t="s">
        <v>750</v>
      </c>
      <c r="B348" s="533" t="s">
        <v>1154</v>
      </c>
      <c r="C348" s="532" t="s">
        <v>1266</v>
      </c>
      <c r="D348" s="532" t="s">
        <v>1268</v>
      </c>
      <c r="E348" s="532" t="s">
        <v>1276</v>
      </c>
      <c r="F348" s="534" t="s">
        <v>1277</v>
      </c>
      <c r="G348" s="532" t="s">
        <v>756</v>
      </c>
    </row>
    <row r="349" spans="1:7" ht="13.5" customHeight="1">
      <c r="A349" s="532" t="s">
        <v>750</v>
      </c>
      <c r="B349" s="533" t="s">
        <v>1154</v>
      </c>
      <c r="C349" s="532" t="s">
        <v>1266</v>
      </c>
      <c r="D349" s="532" t="s">
        <v>1268</v>
      </c>
      <c r="E349" s="532" t="s">
        <v>1278</v>
      </c>
      <c r="F349" s="534" t="s">
        <v>1279</v>
      </c>
      <c r="G349" s="532" t="s">
        <v>756</v>
      </c>
    </row>
    <row r="350" spans="1:7" ht="13.5" customHeight="1">
      <c r="A350" s="532" t="s">
        <v>750</v>
      </c>
      <c r="B350" s="533" t="s">
        <v>1154</v>
      </c>
      <c r="C350" s="532" t="s">
        <v>1280</v>
      </c>
      <c r="D350" s="532"/>
      <c r="E350" s="532"/>
      <c r="F350" s="534" t="s">
        <v>1281</v>
      </c>
      <c r="G350" s="532"/>
    </row>
    <row r="351" spans="1:7" ht="13.5" customHeight="1">
      <c r="A351" s="532" t="s">
        <v>750</v>
      </c>
      <c r="B351" s="533" t="s">
        <v>1154</v>
      </c>
      <c r="C351" s="532" t="s">
        <v>1280</v>
      </c>
      <c r="D351" s="532" t="s">
        <v>1282</v>
      </c>
      <c r="E351" s="532" t="s">
        <v>1282</v>
      </c>
      <c r="F351" s="534" t="s">
        <v>1283</v>
      </c>
      <c r="G351" s="532" t="s">
        <v>756</v>
      </c>
    </row>
    <row r="352" spans="1:7" ht="13.5" customHeight="1">
      <c r="A352" s="532" t="s">
        <v>750</v>
      </c>
      <c r="B352" s="533" t="s">
        <v>1154</v>
      </c>
      <c r="C352" s="532" t="s">
        <v>1280</v>
      </c>
      <c r="D352" s="532" t="s">
        <v>1284</v>
      </c>
      <c r="E352" s="532" t="s">
        <v>1284</v>
      </c>
      <c r="F352" s="534" t="s">
        <v>1285</v>
      </c>
      <c r="G352" s="532" t="s">
        <v>756</v>
      </c>
    </row>
    <row r="353" spans="1:7" ht="13.5" customHeight="1">
      <c r="A353" s="532" t="s">
        <v>750</v>
      </c>
      <c r="B353" s="533" t="s">
        <v>1154</v>
      </c>
      <c r="C353" s="532" t="s">
        <v>1280</v>
      </c>
      <c r="D353" s="532" t="s">
        <v>1286</v>
      </c>
      <c r="E353" s="532" t="s">
        <v>1286</v>
      </c>
      <c r="F353" s="534" t="s">
        <v>1287</v>
      </c>
      <c r="G353" s="532" t="s">
        <v>756</v>
      </c>
    </row>
    <row r="354" spans="1:7" ht="13.5" customHeight="1">
      <c r="A354" s="532"/>
      <c r="B354" s="533"/>
      <c r="C354" s="532"/>
      <c r="D354" s="532"/>
      <c r="E354" s="532"/>
      <c r="F354" s="534"/>
      <c r="G354" s="532"/>
    </row>
    <row r="355" spans="1:7" ht="13.5" customHeight="1">
      <c r="A355" s="532"/>
      <c r="B355" s="533"/>
      <c r="C355" s="532"/>
      <c r="D355" s="532"/>
      <c r="E355" s="532"/>
      <c r="F355" s="534"/>
      <c r="G355" s="532"/>
    </row>
    <row r="356" spans="1:7" ht="13.5" customHeight="1">
      <c r="A356" s="532"/>
      <c r="B356" s="533"/>
      <c r="C356" s="532"/>
      <c r="D356" s="532"/>
      <c r="E356" s="532"/>
      <c r="F356" s="534"/>
      <c r="G356" s="532"/>
    </row>
    <row r="357" spans="1:7" ht="13.5" customHeight="1">
      <c r="A357" s="532"/>
      <c r="B357" s="533"/>
      <c r="C357" s="532"/>
      <c r="D357" s="532"/>
      <c r="E357" s="532"/>
      <c r="F357" s="534"/>
      <c r="G357" s="532"/>
    </row>
    <row r="358" spans="1:7" ht="13.5" customHeight="1">
      <c r="A358" s="532"/>
      <c r="B358" s="533"/>
      <c r="C358" s="532"/>
      <c r="D358" s="532"/>
      <c r="E358" s="532"/>
      <c r="F358" s="534"/>
      <c r="G358" s="532"/>
    </row>
    <row r="359" spans="1:7" ht="13.5" customHeight="1">
      <c r="A359" s="532"/>
      <c r="B359" s="533"/>
      <c r="C359" s="532"/>
      <c r="D359" s="532"/>
      <c r="E359" s="532"/>
      <c r="F359" s="534"/>
      <c r="G359" s="532"/>
    </row>
    <row r="360" spans="1:7" ht="13.5" customHeight="1">
      <c r="A360" s="532"/>
      <c r="B360" s="533"/>
      <c r="C360" s="532"/>
      <c r="D360" s="532"/>
      <c r="E360" s="532"/>
      <c r="F360" s="534"/>
      <c r="G360" s="532"/>
    </row>
    <row r="361" spans="1:7" ht="13.5" customHeight="1">
      <c r="A361" s="532"/>
      <c r="B361" s="533"/>
      <c r="C361" s="532"/>
      <c r="D361" s="532"/>
      <c r="E361" s="532"/>
      <c r="F361" s="534"/>
      <c r="G361" s="532"/>
    </row>
    <row r="362" spans="1:7" ht="13.5" customHeight="1">
      <c r="A362" s="532"/>
      <c r="B362" s="533"/>
      <c r="C362" s="532"/>
      <c r="D362" s="532"/>
      <c r="E362" s="532"/>
      <c r="F362" s="534"/>
      <c r="G362" s="532"/>
    </row>
    <row r="363" spans="1:7" ht="13.5" customHeight="1">
      <c r="A363" s="532"/>
      <c r="B363" s="533"/>
      <c r="C363" s="532"/>
      <c r="D363" s="532"/>
      <c r="E363" s="532"/>
      <c r="F363" s="534"/>
      <c r="G363" s="532"/>
    </row>
    <row r="364" spans="1:7" ht="13.5" customHeight="1">
      <c r="A364" s="532"/>
      <c r="B364" s="533"/>
      <c r="C364" s="532"/>
      <c r="D364" s="532"/>
      <c r="E364" s="532"/>
      <c r="F364" s="534"/>
      <c r="G364" s="532"/>
    </row>
    <row r="365" spans="1:7" ht="13.5" customHeight="1">
      <c r="A365" s="532"/>
      <c r="B365" s="533"/>
      <c r="C365" s="532"/>
      <c r="D365" s="532"/>
      <c r="E365" s="532"/>
      <c r="F365" s="534"/>
      <c r="G365" s="532"/>
    </row>
    <row r="366" spans="1:7" ht="13.5" customHeight="1">
      <c r="A366" s="532"/>
      <c r="B366" s="533"/>
      <c r="C366" s="532"/>
      <c r="D366" s="532"/>
      <c r="E366" s="532"/>
      <c r="F366" s="534"/>
      <c r="G366" s="532"/>
    </row>
    <row r="367" spans="1:7" ht="13.5" customHeight="1">
      <c r="A367" s="532"/>
      <c r="B367" s="533"/>
      <c r="C367" s="532"/>
      <c r="D367" s="532"/>
      <c r="E367" s="532"/>
      <c r="F367" s="534"/>
      <c r="G367" s="532"/>
    </row>
    <row r="368" spans="1:7" ht="13.5" customHeight="1">
      <c r="A368" s="532"/>
      <c r="B368" s="533"/>
      <c r="C368" s="532"/>
      <c r="D368" s="532"/>
      <c r="E368" s="532"/>
      <c r="F368" s="534"/>
      <c r="G368" s="532"/>
    </row>
    <row r="369" spans="1:7" ht="13.5" customHeight="1">
      <c r="A369" s="532"/>
      <c r="B369" s="533"/>
      <c r="C369" s="532"/>
      <c r="D369" s="532"/>
      <c r="E369" s="532"/>
      <c r="F369" s="534"/>
      <c r="G369" s="532"/>
    </row>
    <row r="370" spans="1:7" ht="13.5" customHeight="1">
      <c r="A370" s="532"/>
      <c r="B370" s="533"/>
      <c r="C370" s="532"/>
      <c r="D370" s="532"/>
      <c r="E370" s="532"/>
      <c r="F370" s="534"/>
      <c r="G370" s="532"/>
    </row>
    <row r="371" spans="1:7" ht="13.5" customHeight="1">
      <c r="A371" s="532"/>
      <c r="B371" s="533"/>
      <c r="C371" s="532"/>
      <c r="D371" s="532"/>
      <c r="E371" s="532"/>
      <c r="F371" s="534"/>
      <c r="G371" s="532"/>
    </row>
    <row r="372" spans="1:7" ht="13.5" customHeight="1">
      <c r="A372" s="532"/>
      <c r="B372" s="533"/>
      <c r="C372" s="532"/>
      <c r="D372" s="532"/>
      <c r="E372" s="532"/>
      <c r="F372" s="534"/>
      <c r="G372" s="532"/>
    </row>
    <row r="373" spans="1:7" ht="13.5" customHeight="1">
      <c r="A373" s="532"/>
      <c r="B373" s="533"/>
      <c r="C373" s="532"/>
      <c r="D373" s="532"/>
      <c r="E373" s="532"/>
      <c r="F373" s="534"/>
      <c r="G373" s="532"/>
    </row>
    <row r="374" spans="1:7" ht="13.5" customHeight="1">
      <c r="A374" s="532"/>
      <c r="B374" s="533"/>
      <c r="C374" s="532"/>
      <c r="D374" s="532"/>
      <c r="E374" s="532"/>
      <c r="F374" s="534"/>
      <c r="G374" s="532"/>
    </row>
    <row r="375" spans="1:7" ht="13.5" customHeight="1">
      <c r="A375" s="532"/>
      <c r="B375" s="533"/>
      <c r="C375" s="532"/>
      <c r="D375" s="532"/>
      <c r="E375" s="532"/>
      <c r="F375" s="534"/>
      <c r="G375" s="532"/>
    </row>
    <row r="376" spans="1:7" ht="13.5" customHeight="1">
      <c r="A376" s="532"/>
      <c r="B376" s="533"/>
      <c r="C376" s="532"/>
      <c r="D376" s="532"/>
      <c r="E376" s="532"/>
      <c r="F376" s="534"/>
      <c r="G376" s="532"/>
    </row>
    <row r="377" spans="1:7" ht="13.5" customHeight="1">
      <c r="A377" s="532"/>
      <c r="B377" s="533"/>
      <c r="C377" s="532"/>
      <c r="D377" s="532"/>
      <c r="E377" s="532"/>
      <c r="F377" s="534"/>
      <c r="G377" s="532"/>
    </row>
    <row r="378" spans="1:7" ht="13.5" customHeight="1">
      <c r="A378" s="532"/>
      <c r="B378" s="533"/>
      <c r="C378" s="532"/>
      <c r="D378" s="532"/>
      <c r="E378" s="532"/>
      <c r="F378" s="534"/>
      <c r="G378" s="532"/>
    </row>
    <row r="379" spans="1:7" ht="13.5" customHeight="1">
      <c r="A379" s="532"/>
      <c r="B379" s="533"/>
      <c r="C379" s="532"/>
      <c r="D379" s="532"/>
      <c r="E379" s="532"/>
      <c r="F379" s="534"/>
      <c r="G379" s="532"/>
    </row>
    <row r="380" spans="1:7" ht="13.5" customHeight="1">
      <c r="A380" s="532"/>
      <c r="B380" s="533"/>
      <c r="C380" s="532"/>
      <c r="D380" s="532"/>
      <c r="E380" s="532"/>
      <c r="F380" s="534"/>
      <c r="G380" s="532"/>
    </row>
    <row r="381" spans="1:7" ht="13.5" customHeight="1">
      <c r="A381" s="532"/>
      <c r="B381" s="533"/>
      <c r="C381" s="532"/>
      <c r="D381" s="532"/>
      <c r="E381" s="532"/>
      <c r="F381" s="534"/>
      <c r="G381" s="532"/>
    </row>
    <row r="382" spans="1:7" ht="13.5" customHeight="1">
      <c r="A382" s="532"/>
      <c r="B382" s="533"/>
      <c r="C382" s="532"/>
      <c r="D382" s="532"/>
      <c r="E382" s="532"/>
      <c r="F382" s="534"/>
      <c r="G382" s="532"/>
    </row>
    <row r="383" spans="1:7" ht="13.5" customHeight="1">
      <c r="A383" s="532"/>
      <c r="B383" s="533"/>
      <c r="C383" s="532"/>
      <c r="D383" s="532"/>
      <c r="E383" s="532"/>
      <c r="F383" s="534"/>
      <c r="G383" s="532"/>
    </row>
    <row r="384" spans="1:7" ht="13.5" customHeight="1">
      <c r="A384" s="532"/>
      <c r="B384" s="533"/>
      <c r="C384" s="532"/>
      <c r="D384" s="532"/>
      <c r="E384" s="532"/>
      <c r="F384" s="534"/>
      <c r="G384" s="532"/>
    </row>
    <row r="385" spans="1:7" ht="13.5" customHeight="1">
      <c r="A385" s="532"/>
      <c r="B385" s="533"/>
      <c r="C385" s="532"/>
      <c r="D385" s="532"/>
      <c r="E385" s="532"/>
      <c r="F385" s="534"/>
      <c r="G385" s="532"/>
    </row>
    <row r="386" spans="1:7" ht="13.5" customHeight="1">
      <c r="A386" s="532"/>
      <c r="B386" s="533"/>
      <c r="C386" s="532"/>
      <c r="D386" s="532"/>
      <c r="E386" s="532"/>
      <c r="F386" s="534"/>
      <c r="G386" s="532"/>
    </row>
    <row r="387" spans="1:7" ht="13.5" customHeight="1">
      <c r="A387" s="532"/>
      <c r="B387" s="533"/>
      <c r="C387" s="532"/>
      <c r="D387" s="532"/>
      <c r="E387" s="532"/>
      <c r="F387" s="534"/>
      <c r="G387" s="532"/>
    </row>
    <row r="388" spans="1:7" ht="13.5" customHeight="1">
      <c r="A388" s="532"/>
      <c r="B388" s="533"/>
      <c r="C388" s="532"/>
      <c r="D388" s="532"/>
      <c r="E388" s="532"/>
      <c r="F388" s="534"/>
      <c r="G388" s="532"/>
    </row>
    <row r="389" spans="1:7" ht="13.5" customHeight="1">
      <c r="A389" s="532"/>
      <c r="B389" s="533"/>
      <c r="C389" s="532"/>
      <c r="D389" s="532"/>
      <c r="E389" s="532"/>
      <c r="F389" s="534"/>
      <c r="G389" s="532"/>
    </row>
    <row r="390" spans="1:7" ht="13.5" customHeight="1">
      <c r="A390" s="532"/>
      <c r="B390" s="533"/>
      <c r="C390" s="532"/>
      <c r="D390" s="532"/>
      <c r="E390" s="532"/>
      <c r="F390" s="534"/>
      <c r="G390" s="532"/>
    </row>
    <row r="391" spans="1:7" ht="13.5" customHeight="1">
      <c r="A391" s="532"/>
      <c r="B391" s="533"/>
      <c r="C391" s="532"/>
      <c r="D391" s="532"/>
      <c r="E391" s="532"/>
      <c r="F391" s="534"/>
      <c r="G391" s="532"/>
    </row>
    <row r="392" spans="1:7" ht="13.5" customHeight="1">
      <c r="A392" s="532"/>
      <c r="B392" s="533"/>
      <c r="C392" s="532"/>
      <c r="D392" s="532"/>
      <c r="E392" s="532"/>
      <c r="F392" s="534"/>
      <c r="G392" s="532"/>
    </row>
    <row r="393" spans="1:7" ht="13.5" customHeight="1">
      <c r="A393" s="532"/>
      <c r="B393" s="533"/>
      <c r="C393" s="532"/>
      <c r="D393" s="532"/>
      <c r="E393" s="532"/>
      <c r="F393" s="534"/>
      <c r="G393" s="532"/>
    </row>
    <row r="394" spans="1:7" ht="13.5" customHeight="1">
      <c r="A394" s="532"/>
      <c r="B394" s="533"/>
      <c r="C394" s="532"/>
      <c r="D394" s="532"/>
      <c r="E394" s="532"/>
      <c r="F394" s="534"/>
      <c r="G394" s="532"/>
    </row>
    <row r="395" spans="1:7" ht="13.5" customHeight="1">
      <c r="A395" s="532"/>
      <c r="B395" s="533"/>
      <c r="C395" s="532"/>
      <c r="D395" s="532"/>
      <c r="E395" s="532"/>
      <c r="F395" s="534"/>
      <c r="G395" s="532"/>
    </row>
    <row r="396" spans="1:7" ht="13.5" customHeight="1">
      <c r="A396" s="532"/>
      <c r="B396" s="533"/>
      <c r="C396" s="532"/>
      <c r="D396" s="532"/>
      <c r="E396" s="532"/>
      <c r="F396" s="534"/>
      <c r="G396" s="532"/>
    </row>
    <row r="397" spans="1:7" ht="13.5" customHeight="1">
      <c r="A397" s="532"/>
      <c r="B397" s="533"/>
      <c r="C397" s="532"/>
      <c r="D397" s="532"/>
      <c r="E397" s="532"/>
      <c r="F397" s="534"/>
      <c r="G397" s="532"/>
    </row>
    <row r="398" spans="1:7" ht="13.5" customHeight="1">
      <c r="A398" s="532"/>
      <c r="B398" s="533"/>
      <c r="C398" s="532"/>
      <c r="D398" s="532"/>
      <c r="E398" s="532"/>
      <c r="F398" s="534"/>
      <c r="G398" s="532"/>
    </row>
    <row r="399" spans="1:7" ht="13.5" customHeight="1">
      <c r="A399" s="532"/>
      <c r="B399" s="533"/>
      <c r="C399" s="532"/>
      <c r="D399" s="532"/>
      <c r="E399" s="532"/>
      <c r="F399" s="534"/>
      <c r="G399" s="532"/>
    </row>
    <row r="400" spans="1:7" ht="13.5" customHeight="1">
      <c r="A400" s="532"/>
      <c r="B400" s="533"/>
      <c r="C400" s="532"/>
      <c r="D400" s="532"/>
      <c r="E400" s="532"/>
      <c r="F400" s="534"/>
      <c r="G400" s="532"/>
    </row>
    <row r="401" spans="1:7" ht="13.5" customHeight="1">
      <c r="A401" s="532"/>
      <c r="B401" s="533"/>
      <c r="C401" s="532"/>
      <c r="D401" s="532"/>
      <c r="E401" s="532"/>
      <c r="F401" s="534"/>
      <c r="G401" s="532"/>
    </row>
    <row r="402" spans="1:7" ht="13.5" customHeight="1">
      <c r="A402" s="532"/>
      <c r="B402" s="533"/>
      <c r="C402" s="532"/>
      <c r="D402" s="532"/>
      <c r="E402" s="532"/>
      <c r="F402" s="534"/>
      <c r="G402" s="532"/>
    </row>
    <row r="403" spans="1:7" ht="13.5" customHeight="1">
      <c r="A403" s="532"/>
      <c r="B403" s="533"/>
      <c r="C403" s="532"/>
      <c r="D403" s="532"/>
      <c r="E403" s="532"/>
      <c r="F403" s="534"/>
      <c r="G403" s="532"/>
    </row>
    <row r="404" spans="1:7" ht="13.5" customHeight="1">
      <c r="A404" s="532"/>
      <c r="B404" s="533"/>
      <c r="C404" s="532"/>
      <c r="D404" s="532"/>
      <c r="E404" s="532"/>
      <c r="F404" s="534"/>
      <c r="G404" s="532"/>
    </row>
    <row r="405" spans="1:7" ht="13.5" customHeight="1">
      <c r="A405" s="532"/>
      <c r="B405" s="533"/>
      <c r="C405" s="532"/>
      <c r="D405" s="532"/>
      <c r="E405" s="532"/>
      <c r="F405" s="534"/>
      <c r="G405" s="532"/>
    </row>
    <row r="406" spans="1:7" ht="13.5" customHeight="1">
      <c r="A406" s="532"/>
      <c r="B406" s="533"/>
      <c r="C406" s="532"/>
      <c r="D406" s="532"/>
      <c r="E406" s="532"/>
      <c r="F406" s="534"/>
      <c r="G406" s="532"/>
    </row>
    <row r="407" spans="1:7" ht="13.5" customHeight="1">
      <c r="A407" s="532"/>
      <c r="B407" s="533"/>
      <c r="C407" s="532"/>
      <c r="D407" s="532"/>
      <c r="E407" s="532"/>
      <c r="F407" s="534"/>
      <c r="G407" s="532"/>
    </row>
    <row r="408" spans="1:7" ht="13.5" customHeight="1">
      <c r="A408" s="532"/>
      <c r="B408" s="533"/>
      <c r="C408" s="532"/>
      <c r="D408" s="532"/>
      <c r="E408" s="532"/>
      <c r="F408" s="534"/>
      <c r="G408" s="532"/>
    </row>
    <row r="409" spans="1:7" ht="13.5" customHeight="1">
      <c r="A409" s="532"/>
      <c r="B409" s="533"/>
      <c r="C409" s="532"/>
      <c r="D409" s="532"/>
      <c r="E409" s="532"/>
      <c r="F409" s="534"/>
      <c r="G409" s="532"/>
    </row>
    <row r="410" spans="1:7" ht="13.5" customHeight="1">
      <c r="A410" s="532"/>
      <c r="B410" s="533"/>
      <c r="C410" s="532"/>
      <c r="D410" s="532"/>
      <c r="E410" s="532"/>
      <c r="F410" s="534"/>
      <c r="G410" s="532"/>
    </row>
    <row r="411" spans="1:7" ht="13.5" customHeight="1">
      <c r="A411" s="532"/>
      <c r="B411" s="533"/>
      <c r="C411" s="532"/>
      <c r="D411" s="532"/>
      <c r="E411" s="532"/>
      <c r="F411" s="534"/>
      <c r="G411" s="532"/>
    </row>
    <row r="412" spans="1:7" ht="13.5" customHeight="1">
      <c r="A412" s="532"/>
      <c r="B412" s="533"/>
      <c r="C412" s="532"/>
      <c r="D412" s="532"/>
      <c r="E412" s="532"/>
      <c r="F412" s="534"/>
      <c r="G412" s="532"/>
    </row>
    <row r="413" spans="1:7" ht="13.5" customHeight="1">
      <c r="A413" s="532"/>
      <c r="B413" s="533"/>
      <c r="C413" s="532"/>
      <c r="D413" s="532"/>
      <c r="E413" s="532"/>
      <c r="F413" s="534"/>
      <c r="G413" s="532"/>
    </row>
    <row r="414" spans="1:7" ht="13.5" customHeight="1">
      <c r="A414" s="532"/>
      <c r="B414" s="533"/>
      <c r="C414" s="532"/>
      <c r="D414" s="532"/>
      <c r="E414" s="532"/>
      <c r="F414" s="534"/>
      <c r="G414" s="532"/>
    </row>
    <row r="415" spans="1:7" ht="13.5" customHeight="1">
      <c r="A415" s="532"/>
      <c r="B415" s="533"/>
      <c r="C415" s="532"/>
      <c r="D415" s="532"/>
      <c r="E415" s="532"/>
      <c r="F415" s="534"/>
      <c r="G415" s="532"/>
    </row>
    <row r="416" spans="1:7" ht="13.5" customHeight="1">
      <c r="A416" s="532"/>
      <c r="B416" s="533"/>
      <c r="C416" s="532"/>
      <c r="D416" s="532"/>
      <c r="E416" s="532"/>
      <c r="F416" s="534"/>
      <c r="G416" s="532"/>
    </row>
    <row r="417" spans="1:7" ht="13.5" customHeight="1">
      <c r="A417" s="532"/>
      <c r="B417" s="533"/>
      <c r="C417" s="532"/>
      <c r="D417" s="532"/>
      <c r="E417" s="532"/>
      <c r="F417" s="534"/>
      <c r="G417" s="532"/>
    </row>
    <row r="418" spans="1:7" ht="13.5" customHeight="1">
      <c r="A418" s="532"/>
      <c r="B418" s="533"/>
      <c r="C418" s="532"/>
      <c r="D418" s="532"/>
      <c r="E418" s="532"/>
      <c r="F418" s="534"/>
      <c r="G418" s="532"/>
    </row>
    <row r="419" spans="1:7" ht="13.5" customHeight="1">
      <c r="A419" s="532"/>
      <c r="B419" s="533"/>
      <c r="C419" s="532"/>
      <c r="D419" s="532"/>
      <c r="E419" s="532"/>
      <c r="F419" s="534"/>
      <c r="G419" s="532"/>
    </row>
    <row r="420" spans="1:7" ht="13.5" customHeight="1">
      <c r="A420" s="532"/>
      <c r="B420" s="533"/>
      <c r="C420" s="532"/>
      <c r="D420" s="532"/>
      <c r="E420" s="532"/>
      <c r="F420" s="534"/>
      <c r="G420" s="532"/>
    </row>
    <row r="421" spans="1:7" ht="13.5" customHeight="1">
      <c r="A421" s="532"/>
      <c r="B421" s="533"/>
      <c r="C421" s="532"/>
      <c r="D421" s="532"/>
      <c r="E421" s="532"/>
      <c r="F421" s="534"/>
      <c r="G421" s="532"/>
    </row>
    <row r="422" spans="1:7" ht="13.5" customHeight="1">
      <c r="A422" s="532"/>
      <c r="B422" s="533"/>
      <c r="C422" s="532"/>
      <c r="D422" s="532"/>
      <c r="E422" s="532"/>
      <c r="F422" s="534"/>
      <c r="G422" s="532"/>
    </row>
    <row r="423" spans="1:7" ht="13.5" customHeight="1">
      <c r="A423" s="532"/>
      <c r="B423" s="533"/>
      <c r="C423" s="532"/>
      <c r="D423" s="532"/>
      <c r="E423" s="532"/>
      <c r="F423" s="534"/>
      <c r="G423" s="532"/>
    </row>
    <row r="424" spans="1:7" ht="13.5" customHeight="1">
      <c r="A424" s="532"/>
      <c r="B424" s="533"/>
      <c r="C424" s="532"/>
      <c r="D424" s="532"/>
      <c r="E424" s="532"/>
      <c r="F424" s="534"/>
      <c r="G424" s="532"/>
    </row>
    <row r="425" spans="1:7" ht="13.5" customHeight="1">
      <c r="A425" s="532"/>
      <c r="B425" s="533"/>
      <c r="C425" s="532"/>
      <c r="D425" s="532"/>
      <c r="E425" s="532"/>
      <c r="F425" s="534"/>
      <c r="G425" s="532"/>
    </row>
    <row r="426" spans="1:7" ht="13.5" customHeight="1">
      <c r="A426" s="532"/>
      <c r="B426" s="533"/>
      <c r="C426" s="532"/>
      <c r="D426" s="532"/>
      <c r="E426" s="532"/>
      <c r="F426" s="534"/>
      <c r="G426" s="532"/>
    </row>
    <row r="427" spans="1:7" ht="13.5" customHeight="1">
      <c r="A427" s="532"/>
      <c r="B427" s="533"/>
      <c r="C427" s="532"/>
      <c r="D427" s="532"/>
      <c r="E427" s="532"/>
      <c r="F427" s="534"/>
      <c r="G427" s="532"/>
    </row>
    <row r="428" spans="1:7" ht="13.5" customHeight="1">
      <c r="A428" s="532"/>
      <c r="B428" s="533"/>
      <c r="C428" s="532"/>
      <c r="D428" s="532"/>
      <c r="E428" s="532"/>
      <c r="F428" s="534"/>
      <c r="G428" s="532"/>
    </row>
    <row r="429" spans="1:7" ht="13.5" customHeight="1">
      <c r="A429" s="532"/>
      <c r="B429" s="533"/>
      <c r="C429" s="532"/>
      <c r="D429" s="532"/>
      <c r="E429" s="532"/>
      <c r="F429" s="534"/>
      <c r="G429" s="532"/>
    </row>
    <row r="430" spans="1:7" ht="13.5" customHeight="1">
      <c r="A430" s="532"/>
      <c r="B430" s="533"/>
      <c r="C430" s="532"/>
      <c r="D430" s="532"/>
      <c r="E430" s="532"/>
      <c r="F430" s="534"/>
      <c r="G430" s="532"/>
    </row>
    <row r="431" spans="1:7" ht="13.5" customHeight="1">
      <c r="A431" s="532"/>
      <c r="B431" s="533"/>
      <c r="C431" s="532"/>
      <c r="D431" s="532"/>
      <c r="E431" s="532"/>
      <c r="F431" s="534"/>
      <c r="G431" s="532"/>
    </row>
    <row r="432" spans="1:7" ht="13.5" customHeight="1">
      <c r="A432" s="532"/>
      <c r="B432" s="533"/>
      <c r="C432" s="532"/>
      <c r="D432" s="532"/>
      <c r="E432" s="532"/>
      <c r="F432" s="534"/>
      <c r="G432" s="532"/>
    </row>
    <row r="433" spans="1:7" ht="13.5" customHeight="1">
      <c r="A433" s="532"/>
      <c r="B433" s="533"/>
      <c r="C433" s="532"/>
      <c r="D433" s="532"/>
      <c r="E433" s="532"/>
      <c r="F433" s="534"/>
      <c r="G433" s="532"/>
    </row>
    <row r="434" spans="1:7" ht="13.5" customHeight="1">
      <c r="A434" s="532"/>
      <c r="B434" s="533"/>
      <c r="C434" s="532"/>
      <c r="D434" s="532"/>
      <c r="E434" s="532"/>
      <c r="F434" s="534"/>
      <c r="G434" s="532"/>
    </row>
    <row r="435" spans="1:7" ht="13.5" customHeight="1">
      <c r="A435" s="532"/>
      <c r="B435" s="533"/>
      <c r="C435" s="532"/>
      <c r="D435" s="532"/>
      <c r="E435" s="532"/>
      <c r="F435" s="534"/>
      <c r="G435" s="532"/>
    </row>
    <row r="436" spans="1:7" ht="13.5" customHeight="1">
      <c r="A436" s="532"/>
      <c r="B436" s="533"/>
      <c r="C436" s="532"/>
      <c r="D436" s="532"/>
      <c r="E436" s="532"/>
      <c r="F436" s="534"/>
      <c r="G436" s="532"/>
    </row>
    <row r="437" spans="1:7" ht="13.5" customHeight="1">
      <c r="A437" s="532"/>
      <c r="B437" s="533"/>
      <c r="C437" s="532"/>
      <c r="D437" s="532"/>
      <c r="E437" s="532"/>
      <c r="F437" s="534"/>
      <c r="G437" s="532"/>
    </row>
    <row r="438" spans="1:7" ht="13.5" customHeight="1">
      <c r="A438" s="532"/>
      <c r="B438" s="533"/>
      <c r="C438" s="532"/>
      <c r="D438" s="532"/>
      <c r="E438" s="532"/>
      <c r="F438" s="534"/>
      <c r="G438" s="532"/>
    </row>
    <row r="439" spans="1:7" ht="13.5" customHeight="1">
      <c r="A439" s="532"/>
      <c r="B439" s="533"/>
      <c r="C439" s="532"/>
      <c r="D439" s="532"/>
      <c r="E439" s="532"/>
      <c r="F439" s="534"/>
      <c r="G439" s="532"/>
    </row>
    <row r="440" spans="1:7" ht="13.5" customHeight="1">
      <c r="A440" s="532"/>
      <c r="B440" s="533"/>
      <c r="C440" s="532"/>
      <c r="D440" s="532"/>
      <c r="E440" s="532"/>
      <c r="F440" s="534"/>
      <c r="G440" s="532"/>
    </row>
    <row r="441" spans="1:7" ht="13.5" customHeight="1">
      <c r="A441" s="532"/>
      <c r="B441" s="533"/>
      <c r="C441" s="532"/>
      <c r="D441" s="532"/>
      <c r="E441" s="532"/>
      <c r="F441" s="534"/>
      <c r="G441" s="532"/>
    </row>
    <row r="442" spans="1:7" ht="13.5" customHeight="1">
      <c r="A442" s="532"/>
      <c r="B442" s="533"/>
      <c r="C442" s="532"/>
      <c r="D442" s="532"/>
      <c r="E442" s="532"/>
      <c r="F442" s="534"/>
      <c r="G442" s="532"/>
    </row>
    <row r="443" spans="1:7" ht="13.5" customHeight="1">
      <c r="A443" s="532"/>
      <c r="B443" s="533"/>
      <c r="C443" s="532"/>
      <c r="D443" s="532"/>
      <c r="E443" s="532"/>
      <c r="F443" s="534"/>
      <c r="G443" s="532"/>
    </row>
    <row r="444" spans="1:7" ht="13.5" customHeight="1">
      <c r="A444" s="532"/>
      <c r="B444" s="533"/>
      <c r="C444" s="532"/>
      <c r="D444" s="532"/>
      <c r="E444" s="532"/>
      <c r="F444" s="534"/>
      <c r="G444" s="532"/>
    </row>
    <row r="445" spans="1:7" ht="13.5" customHeight="1">
      <c r="A445" s="532"/>
      <c r="B445" s="533"/>
      <c r="C445" s="532"/>
      <c r="D445" s="532"/>
      <c r="E445" s="532"/>
      <c r="F445" s="534"/>
      <c r="G445" s="532"/>
    </row>
    <row r="446" spans="1:7" ht="13.5" customHeight="1">
      <c r="A446" s="532"/>
      <c r="B446" s="533"/>
      <c r="C446" s="532"/>
      <c r="D446" s="532"/>
      <c r="E446" s="532"/>
      <c r="F446" s="534"/>
      <c r="G446" s="532"/>
    </row>
    <row r="447" spans="1:7" ht="13.5" customHeight="1">
      <c r="A447" s="532"/>
      <c r="B447" s="533"/>
      <c r="C447" s="532"/>
      <c r="D447" s="532"/>
      <c r="E447" s="532"/>
      <c r="F447" s="534"/>
      <c r="G447" s="532"/>
    </row>
    <row r="448" spans="1:7" ht="13.5" customHeight="1">
      <c r="A448" s="532"/>
      <c r="B448" s="533"/>
      <c r="C448" s="532"/>
      <c r="D448" s="532"/>
      <c r="E448" s="532"/>
      <c r="F448" s="534"/>
      <c r="G448" s="532"/>
    </row>
    <row r="449" spans="1:7" ht="13.5" customHeight="1">
      <c r="A449" s="532"/>
      <c r="B449" s="533"/>
      <c r="C449" s="532"/>
      <c r="D449" s="532"/>
      <c r="E449" s="532"/>
      <c r="F449" s="534"/>
      <c r="G449" s="532"/>
    </row>
    <row r="450" spans="1:7" ht="13.5" customHeight="1">
      <c r="A450" s="532"/>
      <c r="B450" s="533"/>
      <c r="C450" s="532"/>
      <c r="D450" s="532"/>
      <c r="E450" s="532"/>
      <c r="F450" s="534"/>
      <c r="G450" s="532"/>
    </row>
    <row r="451" spans="1:7" ht="13.5" customHeight="1">
      <c r="A451" s="532"/>
      <c r="B451" s="533"/>
      <c r="C451" s="532"/>
      <c r="D451" s="532"/>
      <c r="E451" s="532"/>
      <c r="F451" s="534"/>
      <c r="G451" s="532"/>
    </row>
    <row r="452" spans="1:7" ht="13.5" customHeight="1">
      <c r="A452" s="532"/>
      <c r="B452" s="533"/>
      <c r="C452" s="532"/>
      <c r="D452" s="532"/>
      <c r="E452" s="532"/>
      <c r="F452" s="534"/>
      <c r="G452" s="532"/>
    </row>
    <row r="453" spans="1:7" ht="13.5" customHeight="1">
      <c r="A453" s="532"/>
      <c r="B453" s="533"/>
      <c r="C453" s="532"/>
      <c r="D453" s="532"/>
      <c r="E453" s="532"/>
      <c r="F453" s="534"/>
      <c r="G453" s="532"/>
    </row>
    <row r="454" spans="1:7" ht="13.5" customHeight="1">
      <c r="A454" s="532"/>
      <c r="B454" s="533"/>
      <c r="C454" s="532"/>
      <c r="D454" s="532"/>
      <c r="E454" s="532"/>
      <c r="F454" s="534"/>
      <c r="G454" s="532"/>
    </row>
    <row r="455" spans="1:7" ht="13.5" customHeight="1">
      <c r="A455" s="532"/>
      <c r="B455" s="533"/>
      <c r="C455" s="532"/>
      <c r="D455" s="532"/>
      <c r="E455" s="532"/>
      <c r="F455" s="534"/>
      <c r="G455" s="532"/>
    </row>
    <row r="456" spans="1:7" ht="13.5" customHeight="1">
      <c r="A456" s="532"/>
      <c r="B456" s="533"/>
      <c r="C456" s="532"/>
      <c r="D456" s="532"/>
      <c r="E456" s="532"/>
      <c r="F456" s="534"/>
      <c r="G456" s="532"/>
    </row>
    <row r="457" spans="1:7" ht="13.5" customHeight="1">
      <c r="A457" s="532"/>
      <c r="B457" s="533"/>
      <c r="C457" s="532"/>
      <c r="D457" s="532"/>
      <c r="E457" s="532"/>
      <c r="F457" s="534"/>
      <c r="G457" s="532"/>
    </row>
    <row r="458" spans="1:7" ht="13.5" customHeight="1">
      <c r="A458" s="532"/>
      <c r="B458" s="533"/>
      <c r="C458" s="532"/>
      <c r="D458" s="532"/>
      <c r="E458" s="532"/>
      <c r="F458" s="534"/>
      <c r="G458" s="532"/>
    </row>
    <row r="459" spans="1:7" ht="13.5" customHeight="1">
      <c r="A459" s="532"/>
      <c r="B459" s="533"/>
      <c r="C459" s="532"/>
      <c r="D459" s="532"/>
      <c r="E459" s="532"/>
      <c r="F459" s="534"/>
      <c r="G459" s="532"/>
    </row>
    <row r="460" spans="1:7" ht="13.5" customHeight="1">
      <c r="A460" s="532"/>
      <c r="B460" s="533"/>
      <c r="C460" s="532"/>
      <c r="D460" s="532"/>
      <c r="E460" s="532"/>
      <c r="F460" s="534"/>
      <c r="G460" s="532"/>
    </row>
    <row r="461" spans="1:7" ht="13.5" customHeight="1">
      <c r="A461" s="532"/>
      <c r="B461" s="533"/>
      <c r="C461" s="532"/>
      <c r="D461" s="532"/>
      <c r="E461" s="532"/>
      <c r="F461" s="534"/>
      <c r="G461" s="532"/>
    </row>
    <row r="462" spans="1:7" ht="13.5" customHeight="1">
      <c r="A462" s="532"/>
      <c r="B462" s="533"/>
      <c r="C462" s="532"/>
      <c r="D462" s="532"/>
      <c r="E462" s="532"/>
      <c r="F462" s="534"/>
      <c r="G462" s="532"/>
    </row>
    <row r="463" spans="1:7" ht="13.5" customHeight="1">
      <c r="A463" s="532"/>
      <c r="B463" s="533"/>
      <c r="C463" s="532"/>
      <c r="D463" s="532"/>
      <c r="E463" s="532"/>
      <c r="F463" s="534"/>
      <c r="G463" s="532"/>
    </row>
    <row r="464" spans="1:7" ht="13.5" customHeight="1">
      <c r="A464" s="532"/>
      <c r="B464" s="533"/>
      <c r="C464" s="532"/>
      <c r="D464" s="532"/>
      <c r="E464" s="532"/>
      <c r="F464" s="534"/>
      <c r="G464" s="532"/>
    </row>
    <row r="465" spans="1:7" ht="13.5" customHeight="1">
      <c r="A465" s="532"/>
      <c r="B465" s="533"/>
      <c r="C465" s="532"/>
      <c r="D465" s="532"/>
      <c r="E465" s="532"/>
      <c r="F465" s="534"/>
      <c r="G465" s="532"/>
    </row>
    <row r="466" spans="1:7" ht="13.5" customHeight="1">
      <c r="A466" s="532"/>
      <c r="B466" s="533"/>
      <c r="C466" s="532"/>
      <c r="D466" s="532"/>
      <c r="E466" s="532"/>
      <c r="F466" s="534"/>
      <c r="G466" s="532"/>
    </row>
    <row r="467" spans="1:7" ht="13.5" customHeight="1">
      <c r="A467" s="532"/>
      <c r="B467" s="533"/>
      <c r="C467" s="532"/>
      <c r="D467" s="532"/>
      <c r="E467" s="532"/>
      <c r="F467" s="534"/>
      <c r="G467" s="532"/>
    </row>
    <row r="468" spans="1:7" ht="13.5" customHeight="1">
      <c r="A468" s="532"/>
      <c r="B468" s="533"/>
      <c r="C468" s="532"/>
      <c r="D468" s="532"/>
      <c r="E468" s="532"/>
      <c r="F468" s="534"/>
      <c r="G468" s="532"/>
    </row>
    <row r="469" spans="1:7" ht="13.5" customHeight="1">
      <c r="A469" s="532"/>
      <c r="B469" s="533"/>
      <c r="C469" s="532"/>
      <c r="D469" s="532"/>
      <c r="E469" s="532"/>
      <c r="F469" s="534"/>
      <c r="G469" s="532"/>
    </row>
    <row r="470" spans="1:7" ht="13.5" customHeight="1">
      <c r="A470" s="532"/>
      <c r="B470" s="533"/>
      <c r="C470" s="532"/>
      <c r="D470" s="532"/>
      <c r="E470" s="532"/>
      <c r="F470" s="534"/>
      <c r="G470" s="532"/>
    </row>
    <row r="471" spans="1:7" ht="13.5" customHeight="1">
      <c r="A471" s="532"/>
      <c r="B471" s="533"/>
      <c r="C471" s="532"/>
      <c r="D471" s="532"/>
      <c r="E471" s="532"/>
      <c r="F471" s="534"/>
      <c r="G471" s="532"/>
    </row>
    <row r="472" spans="1:7" ht="13.5" customHeight="1">
      <c r="A472" s="532"/>
      <c r="B472" s="533"/>
      <c r="C472" s="532"/>
      <c r="D472" s="532"/>
      <c r="E472" s="532"/>
      <c r="F472" s="534"/>
      <c r="G472" s="532"/>
    </row>
    <row r="473" spans="1:7" ht="13.5" customHeight="1">
      <c r="A473" s="532"/>
      <c r="B473" s="533"/>
      <c r="C473" s="532"/>
      <c r="D473" s="532"/>
      <c r="E473" s="532"/>
      <c r="F473" s="534"/>
      <c r="G473" s="532"/>
    </row>
    <row r="474" spans="1:7" ht="13.5" customHeight="1">
      <c r="A474" s="532"/>
      <c r="B474" s="533"/>
      <c r="C474" s="532"/>
      <c r="D474" s="532"/>
      <c r="E474" s="532"/>
      <c r="F474" s="534"/>
      <c r="G474" s="532"/>
    </row>
    <row r="475" spans="1:7" ht="13.5" customHeight="1">
      <c r="A475" s="532"/>
      <c r="B475" s="533"/>
      <c r="C475" s="532"/>
      <c r="D475" s="532"/>
      <c r="E475" s="532"/>
      <c r="F475" s="534"/>
      <c r="G475" s="532"/>
    </row>
    <row r="476" spans="1:7" ht="13.5" customHeight="1">
      <c r="A476" s="532"/>
      <c r="B476" s="533"/>
      <c r="C476" s="532"/>
      <c r="D476" s="532"/>
      <c r="E476" s="532"/>
      <c r="F476" s="534"/>
      <c r="G476" s="532"/>
    </row>
    <row r="477" spans="1:7" ht="13.5" customHeight="1">
      <c r="A477" s="532"/>
      <c r="B477" s="533"/>
      <c r="C477" s="532"/>
      <c r="D477" s="532"/>
      <c r="E477" s="532"/>
      <c r="F477" s="534"/>
      <c r="G477" s="532"/>
    </row>
    <row r="478" spans="1:7" ht="13.5" customHeight="1">
      <c r="A478" s="532"/>
      <c r="B478" s="533"/>
      <c r="C478" s="532"/>
      <c r="D478" s="532"/>
      <c r="E478" s="532"/>
      <c r="F478" s="534"/>
      <c r="G478" s="532"/>
    </row>
    <row r="479" spans="1:7" ht="13.5" customHeight="1">
      <c r="A479" s="532"/>
      <c r="B479" s="533"/>
      <c r="C479" s="532"/>
      <c r="D479" s="532"/>
      <c r="E479" s="532"/>
      <c r="F479" s="534"/>
      <c r="G479" s="532"/>
    </row>
    <row r="480" spans="1:7" ht="13.5" customHeight="1">
      <c r="A480" s="532"/>
      <c r="B480" s="533"/>
      <c r="C480" s="532"/>
      <c r="D480" s="532"/>
      <c r="E480" s="532"/>
      <c r="F480" s="534"/>
      <c r="G480" s="532"/>
    </row>
    <row r="481" spans="1:7" ht="13.5" customHeight="1">
      <c r="A481" s="532"/>
      <c r="B481" s="533"/>
      <c r="C481" s="532"/>
      <c r="D481" s="532"/>
      <c r="E481" s="532"/>
      <c r="F481" s="534"/>
      <c r="G481" s="532"/>
    </row>
    <row r="482" spans="1:7" ht="13.5" customHeight="1">
      <c r="A482" s="532"/>
      <c r="B482" s="533"/>
      <c r="C482" s="532"/>
      <c r="D482" s="532"/>
      <c r="E482" s="532"/>
      <c r="F482" s="534"/>
      <c r="G482" s="532"/>
    </row>
    <row r="483" spans="1:7" ht="13.5" customHeight="1">
      <c r="A483" s="532"/>
      <c r="B483" s="533"/>
      <c r="C483" s="532"/>
      <c r="D483" s="532"/>
      <c r="E483" s="532"/>
      <c r="F483" s="534"/>
      <c r="G483" s="532"/>
    </row>
    <row r="484" spans="1:7" ht="13.5" customHeight="1">
      <c r="A484" s="532"/>
      <c r="B484" s="533"/>
      <c r="C484" s="532"/>
      <c r="D484" s="532"/>
      <c r="E484" s="532"/>
      <c r="F484" s="534"/>
      <c r="G484" s="532"/>
    </row>
    <row r="485" spans="1:7" ht="13.5" customHeight="1">
      <c r="A485" s="532"/>
      <c r="B485" s="533"/>
      <c r="C485" s="532"/>
      <c r="D485" s="532"/>
      <c r="E485" s="532"/>
      <c r="F485" s="534"/>
      <c r="G485" s="532"/>
    </row>
    <row r="486" spans="1:7" ht="13.5" customHeight="1">
      <c r="A486" s="532"/>
      <c r="B486" s="533"/>
      <c r="C486" s="532"/>
      <c r="D486" s="532"/>
      <c r="E486" s="532"/>
      <c r="F486" s="534"/>
      <c r="G486" s="532"/>
    </row>
    <row r="487" spans="1:7" ht="13.5" customHeight="1">
      <c r="A487" s="532"/>
      <c r="B487" s="533"/>
      <c r="C487" s="532"/>
      <c r="D487" s="532"/>
      <c r="E487" s="532"/>
      <c r="F487" s="534"/>
      <c r="G487" s="532"/>
    </row>
    <row r="488" spans="1:7" ht="13.5" customHeight="1">
      <c r="A488" s="532"/>
      <c r="B488" s="533"/>
      <c r="C488" s="532"/>
      <c r="D488" s="532"/>
      <c r="E488" s="532"/>
      <c r="F488" s="534"/>
      <c r="G488" s="532"/>
    </row>
    <row r="489" spans="1:7" ht="13.5" customHeight="1">
      <c r="A489" s="532"/>
      <c r="B489" s="533"/>
      <c r="C489" s="532"/>
      <c r="D489" s="532"/>
      <c r="E489" s="532"/>
      <c r="F489" s="534"/>
      <c r="G489" s="532"/>
    </row>
    <row r="490" spans="1:7" ht="13.5" customHeight="1">
      <c r="A490" s="532"/>
      <c r="B490" s="533"/>
      <c r="C490" s="532"/>
      <c r="D490" s="532"/>
      <c r="E490" s="532"/>
      <c r="F490" s="534"/>
      <c r="G490" s="532"/>
    </row>
    <row r="491" spans="1:7" ht="13.5" customHeight="1">
      <c r="A491" s="532"/>
      <c r="B491" s="533"/>
      <c r="C491" s="532"/>
      <c r="D491" s="532"/>
      <c r="E491" s="532"/>
      <c r="F491" s="534"/>
      <c r="G491" s="532"/>
    </row>
    <row r="492" spans="1:7" ht="13.5" customHeight="1">
      <c r="A492" s="532"/>
      <c r="B492" s="533"/>
      <c r="C492" s="532"/>
      <c r="D492" s="532"/>
      <c r="E492" s="532"/>
      <c r="F492" s="534"/>
      <c r="G492" s="532"/>
    </row>
    <row r="493" spans="1:7" ht="13.5" customHeight="1">
      <c r="A493" s="532"/>
      <c r="B493" s="533"/>
      <c r="C493" s="532"/>
      <c r="D493" s="532"/>
      <c r="E493" s="532"/>
      <c r="F493" s="534"/>
      <c r="G493" s="532"/>
    </row>
    <row r="494" spans="1:7" ht="13.5" customHeight="1">
      <c r="A494" s="532"/>
      <c r="B494" s="533"/>
      <c r="C494" s="532"/>
      <c r="D494" s="532"/>
      <c r="E494" s="532"/>
      <c r="F494" s="534"/>
      <c r="G494" s="532"/>
    </row>
    <row r="495" spans="1:7" ht="13.5" customHeight="1">
      <c r="A495" s="532"/>
      <c r="B495" s="533"/>
      <c r="C495" s="532"/>
      <c r="D495" s="532"/>
      <c r="E495" s="532"/>
      <c r="F495" s="534"/>
      <c r="G495" s="532"/>
    </row>
    <row r="496" spans="1:7" ht="13.5" customHeight="1">
      <c r="A496" s="532"/>
      <c r="B496" s="533"/>
      <c r="C496" s="532"/>
      <c r="D496" s="532"/>
      <c r="E496" s="532"/>
      <c r="F496" s="534"/>
      <c r="G496" s="532"/>
    </row>
    <row r="497" spans="1:7" ht="13.5" customHeight="1">
      <c r="A497" s="532"/>
      <c r="B497" s="533"/>
      <c r="C497" s="532"/>
      <c r="D497" s="532"/>
      <c r="E497" s="532"/>
      <c r="F497" s="534"/>
      <c r="G497" s="532"/>
    </row>
    <row r="498" spans="1:7" ht="13.5" customHeight="1">
      <c r="A498" s="532"/>
      <c r="B498" s="533"/>
      <c r="C498" s="532"/>
      <c r="D498" s="532"/>
      <c r="E498" s="532"/>
      <c r="F498" s="534"/>
      <c r="G498" s="532"/>
    </row>
    <row r="499" spans="1:7" ht="13.5" customHeight="1">
      <c r="A499" s="532"/>
      <c r="B499" s="533"/>
      <c r="C499" s="532"/>
      <c r="D499" s="532"/>
      <c r="E499" s="532"/>
      <c r="F499" s="534"/>
      <c r="G499" s="532"/>
    </row>
    <row r="500" spans="1:7" ht="13.5" customHeight="1">
      <c r="A500" s="532"/>
      <c r="B500" s="533"/>
      <c r="C500" s="532"/>
      <c r="D500" s="532"/>
      <c r="E500" s="532"/>
      <c r="F500" s="534"/>
      <c r="G500" s="532"/>
    </row>
    <row r="501" spans="1:7" ht="13.5" customHeight="1">
      <c r="A501" s="532"/>
      <c r="B501" s="533"/>
      <c r="C501" s="532"/>
      <c r="D501" s="532"/>
      <c r="E501" s="532"/>
      <c r="F501" s="534"/>
      <c r="G501" s="532"/>
    </row>
    <row r="502" spans="1:7" ht="13.5" customHeight="1">
      <c r="A502" s="532"/>
      <c r="B502" s="533"/>
      <c r="C502" s="532"/>
      <c r="D502" s="532"/>
      <c r="E502" s="532"/>
      <c r="F502" s="534"/>
      <c r="G502" s="532"/>
    </row>
    <row r="503" spans="1:7" ht="13.5" customHeight="1">
      <c r="A503" s="532"/>
      <c r="B503" s="533"/>
      <c r="C503" s="532"/>
      <c r="D503" s="532"/>
      <c r="E503" s="532"/>
      <c r="F503" s="534"/>
      <c r="G503" s="532"/>
    </row>
    <row r="504" spans="1:7" ht="13.5" customHeight="1">
      <c r="A504" s="532"/>
      <c r="B504" s="533"/>
      <c r="C504" s="532"/>
      <c r="D504" s="532"/>
      <c r="E504" s="532"/>
      <c r="F504" s="534"/>
      <c r="G504" s="532"/>
    </row>
    <row r="505" spans="1:7" ht="13.5" customHeight="1">
      <c r="A505" s="532"/>
      <c r="B505" s="533"/>
      <c r="C505" s="532"/>
      <c r="D505" s="532"/>
      <c r="E505" s="532"/>
      <c r="F505" s="534"/>
      <c r="G505" s="532"/>
    </row>
    <row r="506" spans="1:7" ht="13.5" customHeight="1">
      <c r="A506" s="532"/>
      <c r="B506" s="533"/>
      <c r="C506" s="532"/>
      <c r="D506" s="532"/>
      <c r="E506" s="532"/>
      <c r="F506" s="534"/>
      <c r="G506" s="532"/>
    </row>
    <row r="507" spans="1:7" ht="13.5" customHeight="1">
      <c r="A507" s="532"/>
      <c r="B507" s="533"/>
      <c r="C507" s="532"/>
      <c r="D507" s="532"/>
      <c r="E507" s="532"/>
      <c r="F507" s="534"/>
      <c r="G507" s="532"/>
    </row>
    <row r="508" spans="1:7" ht="13.5" customHeight="1">
      <c r="A508" s="532"/>
      <c r="B508" s="533"/>
      <c r="C508" s="532"/>
      <c r="D508" s="532"/>
      <c r="E508" s="532"/>
      <c r="F508" s="534"/>
      <c r="G508" s="532"/>
    </row>
    <row r="509" spans="1:7" ht="13.5" customHeight="1">
      <c r="A509" s="532"/>
      <c r="B509" s="533"/>
      <c r="C509" s="532"/>
      <c r="D509" s="532"/>
      <c r="E509" s="532"/>
      <c r="F509" s="534"/>
      <c r="G509" s="532"/>
    </row>
    <row r="510" spans="1:7" ht="13.5" customHeight="1">
      <c r="A510" s="532"/>
      <c r="B510" s="533"/>
      <c r="C510" s="532"/>
      <c r="D510" s="532"/>
      <c r="E510" s="532"/>
      <c r="F510" s="534"/>
      <c r="G510" s="532"/>
    </row>
    <row r="511" spans="1:7" ht="13.5" customHeight="1">
      <c r="A511" s="532"/>
      <c r="B511" s="533"/>
      <c r="C511" s="532"/>
      <c r="D511" s="532"/>
      <c r="E511" s="532"/>
      <c r="F511" s="534"/>
      <c r="G511" s="532"/>
    </row>
    <row r="512" spans="1:7" ht="13.5" customHeight="1">
      <c r="A512" s="532"/>
      <c r="B512" s="533"/>
      <c r="C512" s="532"/>
      <c r="D512" s="532"/>
      <c r="E512" s="532"/>
      <c r="F512" s="534"/>
      <c r="G512" s="532"/>
    </row>
    <row r="513" spans="1:7" ht="13.5" customHeight="1">
      <c r="A513" s="532"/>
      <c r="B513" s="533"/>
      <c r="C513" s="532"/>
      <c r="D513" s="532"/>
      <c r="E513" s="532"/>
      <c r="F513" s="534"/>
      <c r="G513" s="532"/>
    </row>
    <row r="514" spans="1:7" ht="13.5" customHeight="1">
      <c r="A514" s="532"/>
      <c r="B514" s="533"/>
      <c r="C514" s="532"/>
      <c r="D514" s="532"/>
      <c r="E514" s="532"/>
      <c r="F514" s="534"/>
      <c r="G514" s="532"/>
    </row>
    <row r="515" spans="1:7" ht="13.5" customHeight="1">
      <c r="A515" s="532"/>
      <c r="B515" s="533"/>
      <c r="C515" s="532"/>
      <c r="D515" s="532"/>
      <c r="E515" s="532"/>
      <c r="F515" s="534"/>
      <c r="G515" s="532"/>
    </row>
    <row r="516" spans="1:7" ht="13.5" customHeight="1">
      <c r="A516" s="532"/>
      <c r="B516" s="533"/>
      <c r="C516" s="532"/>
      <c r="D516" s="532"/>
      <c r="E516" s="532"/>
      <c r="F516" s="534"/>
      <c r="G516" s="532"/>
    </row>
    <row r="517" spans="1:7" ht="13.5" customHeight="1">
      <c r="A517" s="532"/>
      <c r="B517" s="533"/>
      <c r="C517" s="532"/>
      <c r="D517" s="532"/>
      <c r="E517" s="532"/>
      <c r="F517" s="534"/>
      <c r="G517" s="532"/>
    </row>
    <row r="518" spans="1:7" ht="13.5" customHeight="1">
      <c r="A518" s="532"/>
      <c r="B518" s="533"/>
      <c r="C518" s="532"/>
      <c r="D518" s="532"/>
      <c r="E518" s="532"/>
      <c r="F518" s="534"/>
      <c r="G518" s="532"/>
    </row>
    <row r="519" spans="1:7" ht="13.5" customHeight="1">
      <c r="A519" s="532"/>
      <c r="B519" s="533"/>
      <c r="C519" s="532"/>
      <c r="D519" s="532"/>
      <c r="E519" s="532"/>
      <c r="F519" s="534"/>
      <c r="G519" s="532"/>
    </row>
    <row r="520" spans="1:7" ht="13.5" customHeight="1">
      <c r="A520" s="532"/>
      <c r="B520" s="533"/>
      <c r="C520" s="532"/>
      <c r="D520" s="532"/>
      <c r="E520" s="532"/>
      <c r="F520" s="534"/>
      <c r="G520" s="532"/>
    </row>
    <row r="521" spans="1:7" ht="13.5" customHeight="1">
      <c r="A521" s="532"/>
      <c r="B521" s="533"/>
      <c r="C521" s="532"/>
      <c r="D521" s="532"/>
      <c r="E521" s="532"/>
      <c r="F521" s="534"/>
      <c r="G521" s="532"/>
    </row>
    <row r="522" spans="1:7" ht="13.5" customHeight="1">
      <c r="A522" s="532"/>
      <c r="B522" s="533"/>
      <c r="C522" s="532"/>
      <c r="D522" s="532"/>
      <c r="E522" s="532"/>
      <c r="F522" s="534"/>
      <c r="G522" s="532"/>
    </row>
    <row r="523" spans="1:7" ht="13.5" customHeight="1">
      <c r="A523" s="532"/>
      <c r="B523" s="533"/>
      <c r="C523" s="532"/>
      <c r="D523" s="532"/>
      <c r="E523" s="532"/>
      <c r="F523" s="534"/>
      <c r="G523" s="532"/>
    </row>
    <row r="524" spans="1:7" ht="13.5" customHeight="1">
      <c r="A524" s="532"/>
      <c r="B524" s="533"/>
      <c r="C524" s="532"/>
      <c r="D524" s="532"/>
      <c r="E524" s="532"/>
      <c r="F524" s="534"/>
      <c r="G524" s="532"/>
    </row>
    <row r="525" spans="1:7" ht="13.5" customHeight="1">
      <c r="A525" s="532"/>
      <c r="B525" s="533"/>
      <c r="C525" s="532"/>
      <c r="D525" s="532"/>
      <c r="E525" s="532"/>
      <c r="F525" s="534"/>
      <c r="G525" s="532"/>
    </row>
    <row r="526" spans="1:7" ht="13.5" customHeight="1">
      <c r="A526" s="532"/>
      <c r="B526" s="533"/>
      <c r="C526" s="532"/>
      <c r="D526" s="532"/>
      <c r="E526" s="532"/>
      <c r="F526" s="534"/>
      <c r="G526" s="532"/>
    </row>
    <row r="527" spans="1:7" ht="13.5" customHeight="1">
      <c r="A527" s="532"/>
      <c r="B527" s="533"/>
      <c r="C527" s="532"/>
      <c r="D527" s="532"/>
      <c r="E527" s="532"/>
      <c r="F527" s="534"/>
      <c r="G527" s="532"/>
    </row>
    <row r="528" spans="1:7" ht="13.5" customHeight="1">
      <c r="A528" s="532"/>
      <c r="B528" s="533"/>
      <c r="C528" s="532"/>
      <c r="D528" s="532"/>
      <c r="E528" s="532"/>
      <c r="F528" s="534"/>
      <c r="G528" s="532"/>
    </row>
    <row r="529" spans="1:7" ht="13.5" customHeight="1">
      <c r="A529" s="532"/>
      <c r="B529" s="533"/>
      <c r="C529" s="532"/>
      <c r="D529" s="532"/>
      <c r="E529" s="532"/>
      <c r="F529" s="534"/>
      <c r="G529" s="532"/>
    </row>
    <row r="530" spans="1:7" ht="13.5" customHeight="1">
      <c r="A530" s="532"/>
      <c r="B530" s="533"/>
      <c r="C530" s="532"/>
      <c r="D530" s="532"/>
      <c r="E530" s="532"/>
      <c r="F530" s="534"/>
      <c r="G530" s="532"/>
    </row>
    <row r="531" spans="1:7" ht="13.5" customHeight="1">
      <c r="A531" s="532"/>
      <c r="B531" s="533"/>
      <c r="C531" s="532"/>
      <c r="D531" s="532"/>
      <c r="E531" s="532"/>
      <c r="F531" s="534"/>
      <c r="G531" s="532"/>
    </row>
    <row r="532" spans="1:7" ht="13.5" customHeight="1">
      <c r="A532" s="532"/>
      <c r="B532" s="533"/>
      <c r="C532" s="532"/>
      <c r="D532" s="532"/>
      <c r="E532" s="532"/>
      <c r="F532" s="534"/>
      <c r="G532" s="532"/>
    </row>
    <row r="533" spans="1:7" ht="13.5" customHeight="1">
      <c r="A533" s="532"/>
      <c r="B533" s="533"/>
      <c r="C533" s="532"/>
      <c r="D533" s="532"/>
      <c r="E533" s="532"/>
      <c r="F533" s="534"/>
      <c r="G533" s="532"/>
    </row>
    <row r="534" spans="1:7" ht="13.5" customHeight="1">
      <c r="A534" s="532"/>
      <c r="B534" s="533"/>
      <c r="C534" s="532"/>
      <c r="D534" s="532"/>
      <c r="E534" s="532"/>
      <c r="F534" s="534"/>
      <c r="G534" s="532"/>
    </row>
    <row r="535" spans="1:7" ht="13.5" customHeight="1">
      <c r="A535" s="532"/>
      <c r="B535" s="533"/>
      <c r="C535" s="532"/>
      <c r="D535" s="532"/>
      <c r="E535" s="532"/>
      <c r="F535" s="534"/>
      <c r="G535" s="532"/>
    </row>
    <row r="536" spans="1:7" ht="13.5" customHeight="1">
      <c r="A536" s="532"/>
      <c r="B536" s="533"/>
      <c r="C536" s="532"/>
      <c r="D536" s="532"/>
      <c r="E536" s="532"/>
      <c r="F536" s="534"/>
      <c r="G536" s="532"/>
    </row>
    <row r="537" spans="1:7" ht="13.5" customHeight="1">
      <c r="A537" s="532"/>
      <c r="B537" s="533"/>
      <c r="C537" s="532"/>
      <c r="D537" s="532"/>
      <c r="E537" s="532"/>
      <c r="F537" s="534"/>
      <c r="G537" s="532"/>
    </row>
    <row r="538" spans="1:7" ht="13.5" customHeight="1">
      <c r="A538" s="532"/>
      <c r="B538" s="533"/>
      <c r="C538" s="532"/>
      <c r="D538" s="532"/>
      <c r="E538" s="532"/>
      <c r="F538" s="534"/>
      <c r="G538" s="532"/>
    </row>
    <row r="539" spans="1:7" ht="13.5" customHeight="1">
      <c r="A539" s="532"/>
      <c r="B539" s="533"/>
      <c r="C539" s="532"/>
      <c r="D539" s="532"/>
      <c r="E539" s="532"/>
      <c r="F539" s="534"/>
      <c r="G539" s="532"/>
    </row>
    <row r="540" spans="1:7" ht="13.5" customHeight="1">
      <c r="A540" s="532"/>
      <c r="B540" s="533"/>
      <c r="C540" s="532"/>
      <c r="D540" s="532"/>
      <c r="E540" s="532"/>
      <c r="F540" s="534"/>
      <c r="G540" s="532"/>
    </row>
    <row r="541" spans="1:7" ht="13.5" customHeight="1">
      <c r="A541" s="532"/>
      <c r="B541" s="533"/>
      <c r="C541" s="532"/>
      <c r="D541" s="532"/>
      <c r="E541" s="532"/>
      <c r="F541" s="534"/>
      <c r="G541" s="532"/>
    </row>
    <row r="542" spans="1:7" ht="13.5" customHeight="1">
      <c r="A542" s="532"/>
      <c r="B542" s="533"/>
      <c r="C542" s="532"/>
      <c r="D542" s="532"/>
      <c r="E542" s="532"/>
      <c r="F542" s="534"/>
      <c r="G542" s="532"/>
    </row>
    <row r="543" spans="1:7" ht="13.5" customHeight="1">
      <c r="A543" s="532"/>
      <c r="B543" s="533"/>
      <c r="C543" s="532"/>
      <c r="D543" s="532"/>
      <c r="E543" s="532"/>
      <c r="F543" s="534"/>
      <c r="G543" s="532"/>
    </row>
    <row r="544" spans="1:7" ht="13.5" customHeight="1">
      <c r="A544" s="532"/>
      <c r="B544" s="533"/>
      <c r="C544" s="532"/>
      <c r="D544" s="532"/>
      <c r="E544" s="532"/>
      <c r="F544" s="534"/>
      <c r="G544" s="532"/>
    </row>
    <row r="545" spans="1:7" ht="13.5" customHeight="1">
      <c r="A545" s="532"/>
      <c r="B545" s="533"/>
      <c r="C545" s="532"/>
      <c r="D545" s="532"/>
      <c r="E545" s="532"/>
      <c r="F545" s="534"/>
      <c r="G545" s="532"/>
    </row>
    <row r="546" spans="1:7" ht="13.5" customHeight="1">
      <c r="A546" s="532"/>
      <c r="B546" s="533"/>
      <c r="C546" s="532"/>
      <c r="D546" s="532"/>
      <c r="E546" s="532"/>
      <c r="F546" s="534"/>
      <c r="G546" s="532"/>
    </row>
    <row r="547" spans="1:7" ht="13.5" customHeight="1">
      <c r="A547" s="532"/>
      <c r="B547" s="533"/>
      <c r="C547" s="532"/>
      <c r="D547" s="532"/>
      <c r="E547" s="532"/>
      <c r="F547" s="534"/>
      <c r="G547" s="532"/>
    </row>
    <row r="548" spans="1:7" ht="13.5" customHeight="1">
      <c r="A548" s="532"/>
      <c r="B548" s="533"/>
      <c r="C548" s="532"/>
      <c r="D548" s="532"/>
      <c r="E548" s="532"/>
      <c r="F548" s="534"/>
      <c r="G548" s="532"/>
    </row>
    <row r="549" spans="1:7" ht="13.5" customHeight="1">
      <c r="A549" s="532"/>
      <c r="B549" s="533"/>
      <c r="C549" s="532"/>
      <c r="D549" s="532"/>
      <c r="E549" s="532"/>
      <c r="F549" s="534"/>
      <c r="G549" s="532"/>
    </row>
    <row r="550" spans="1:7" ht="13.5" customHeight="1">
      <c r="A550" s="532"/>
      <c r="B550" s="533"/>
      <c r="C550" s="532"/>
      <c r="D550" s="532"/>
      <c r="E550" s="532"/>
      <c r="F550" s="534"/>
      <c r="G550" s="532"/>
    </row>
    <row r="551" spans="1:7" ht="13.5" customHeight="1">
      <c r="A551" s="532"/>
      <c r="B551" s="533"/>
      <c r="C551" s="532"/>
      <c r="D551" s="532"/>
      <c r="E551" s="532"/>
      <c r="F551" s="534"/>
      <c r="G551" s="532"/>
    </row>
    <row r="552" spans="1:7" ht="13.5" customHeight="1">
      <c r="A552" s="532"/>
      <c r="B552" s="533"/>
      <c r="C552" s="532"/>
      <c r="D552" s="532"/>
      <c r="E552" s="532"/>
      <c r="F552" s="534"/>
      <c r="G552" s="532"/>
    </row>
    <row r="553" spans="1:7" ht="13.5" customHeight="1">
      <c r="A553" s="532"/>
      <c r="B553" s="533"/>
      <c r="C553" s="532"/>
      <c r="D553" s="532"/>
      <c r="E553" s="532"/>
      <c r="F553" s="534"/>
      <c r="G553" s="532"/>
    </row>
    <row r="554" spans="1:7" ht="13.5" customHeight="1">
      <c r="A554" s="532"/>
      <c r="B554" s="533"/>
      <c r="C554" s="532"/>
      <c r="D554" s="532"/>
      <c r="E554" s="532"/>
      <c r="F554" s="534"/>
      <c r="G554" s="532"/>
    </row>
    <row r="555" spans="1:7" ht="13.5" customHeight="1">
      <c r="A555" s="532"/>
      <c r="B555" s="533"/>
      <c r="C555" s="532"/>
      <c r="D555" s="532"/>
      <c r="E555" s="532"/>
      <c r="F555" s="534"/>
      <c r="G555" s="532"/>
    </row>
    <row r="556" spans="1:7" ht="13.5" customHeight="1">
      <c r="A556" s="532"/>
      <c r="B556" s="533"/>
      <c r="C556" s="532"/>
      <c r="D556" s="532"/>
      <c r="E556" s="532"/>
      <c r="F556" s="534"/>
      <c r="G556" s="532"/>
    </row>
    <row r="557" spans="1:7" ht="13.5" customHeight="1">
      <c r="A557" s="532"/>
      <c r="B557" s="533"/>
      <c r="C557" s="532"/>
      <c r="D557" s="532"/>
      <c r="E557" s="532"/>
      <c r="F557" s="534"/>
      <c r="G557" s="532"/>
    </row>
    <row r="558" spans="1:7" ht="13.5" customHeight="1">
      <c r="A558" s="532"/>
      <c r="B558" s="533"/>
      <c r="C558" s="532"/>
      <c r="D558" s="532"/>
      <c r="E558" s="532"/>
      <c r="F558" s="534"/>
      <c r="G558" s="532"/>
    </row>
    <row r="559" spans="1:7" ht="13.5" customHeight="1">
      <c r="A559" s="532"/>
      <c r="B559" s="533"/>
      <c r="C559" s="532"/>
      <c r="D559" s="532"/>
      <c r="E559" s="532"/>
      <c r="F559" s="534"/>
      <c r="G559" s="532"/>
    </row>
    <row r="560" spans="1:7" ht="13.5" customHeight="1">
      <c r="A560" s="532"/>
      <c r="B560" s="533"/>
      <c r="C560" s="532"/>
      <c r="D560" s="532"/>
      <c r="E560" s="532"/>
      <c r="F560" s="534"/>
      <c r="G560" s="532"/>
    </row>
    <row r="561" spans="1:7" ht="13.5" customHeight="1">
      <c r="A561" s="532"/>
      <c r="B561" s="533"/>
      <c r="C561" s="532"/>
      <c r="D561" s="532"/>
      <c r="E561" s="532"/>
      <c r="F561" s="534"/>
      <c r="G561" s="532"/>
    </row>
    <row r="562" spans="1:7" ht="13.5" customHeight="1">
      <c r="A562" s="532"/>
      <c r="B562" s="533"/>
      <c r="C562" s="532"/>
      <c r="D562" s="532"/>
      <c r="E562" s="532"/>
      <c r="F562" s="534"/>
      <c r="G562" s="532"/>
    </row>
    <row r="563" spans="1:7" ht="13.5" customHeight="1">
      <c r="A563" s="532"/>
      <c r="B563" s="533"/>
      <c r="C563" s="532"/>
      <c r="D563" s="532"/>
      <c r="E563" s="532"/>
      <c r="F563" s="534"/>
      <c r="G563" s="532"/>
    </row>
    <row r="564" spans="1:7" ht="13.5" customHeight="1">
      <c r="A564" s="532"/>
      <c r="B564" s="533"/>
      <c r="C564" s="532"/>
      <c r="D564" s="532"/>
      <c r="E564" s="532"/>
      <c r="F564" s="534"/>
      <c r="G564" s="532"/>
    </row>
    <row r="565" spans="1:7" ht="13.5" customHeight="1">
      <c r="A565" s="532"/>
      <c r="B565" s="533"/>
      <c r="C565" s="532"/>
      <c r="D565" s="532"/>
      <c r="E565" s="532"/>
      <c r="F565" s="534"/>
      <c r="G565" s="532"/>
    </row>
    <row r="566" spans="1:7" ht="13.5" customHeight="1">
      <c r="A566" s="532"/>
      <c r="B566" s="533"/>
      <c r="C566" s="532"/>
      <c r="D566" s="532"/>
      <c r="E566" s="532"/>
      <c r="F566" s="534"/>
      <c r="G566" s="532"/>
    </row>
    <row r="567" spans="1:7" ht="13.5" customHeight="1">
      <c r="A567" s="532"/>
      <c r="B567" s="533"/>
      <c r="C567" s="532"/>
      <c r="D567" s="532"/>
      <c r="E567" s="532"/>
      <c r="F567" s="534"/>
      <c r="G567" s="532"/>
    </row>
    <row r="568" spans="1:7" ht="13.5" customHeight="1">
      <c r="A568" s="532"/>
      <c r="B568" s="533"/>
      <c r="C568" s="532"/>
      <c r="D568" s="532"/>
      <c r="E568" s="532"/>
      <c r="F568" s="534"/>
      <c r="G568" s="532"/>
    </row>
    <row r="569" spans="1:7" ht="13.5" customHeight="1">
      <c r="A569" s="532"/>
      <c r="B569" s="533"/>
      <c r="C569" s="532"/>
      <c r="D569" s="532"/>
      <c r="E569" s="532"/>
      <c r="F569" s="534"/>
      <c r="G569" s="532"/>
    </row>
    <row r="570" spans="1:7" ht="13.5" customHeight="1">
      <c r="A570" s="532"/>
      <c r="B570" s="533"/>
      <c r="C570" s="532"/>
      <c r="D570" s="532"/>
      <c r="E570" s="532"/>
      <c r="F570" s="534"/>
      <c r="G570" s="532"/>
    </row>
    <row r="571" spans="1:7" ht="13.5" customHeight="1">
      <c r="A571" s="532"/>
      <c r="B571" s="533"/>
      <c r="C571" s="532"/>
      <c r="D571" s="532"/>
      <c r="E571" s="532"/>
      <c r="F571" s="534"/>
      <c r="G571" s="532"/>
    </row>
    <row r="572" spans="1:7" ht="13.5" customHeight="1">
      <c r="A572" s="532"/>
      <c r="B572" s="533"/>
      <c r="C572" s="532"/>
      <c r="D572" s="532"/>
      <c r="E572" s="532"/>
      <c r="F572" s="534"/>
      <c r="G572" s="532"/>
    </row>
    <row r="573" spans="1:7" ht="13.5" customHeight="1">
      <c r="A573" s="532"/>
      <c r="B573" s="533"/>
      <c r="C573" s="532"/>
      <c r="D573" s="532"/>
      <c r="E573" s="532"/>
      <c r="F573" s="534"/>
      <c r="G573" s="532"/>
    </row>
    <row r="574" spans="1:7" ht="13.5" customHeight="1">
      <c r="A574" s="532"/>
      <c r="B574" s="533"/>
      <c r="C574" s="532"/>
      <c r="D574" s="532"/>
      <c r="E574" s="532"/>
      <c r="F574" s="534"/>
      <c r="G574" s="532"/>
    </row>
    <row r="575" spans="1:7" ht="13.5" customHeight="1">
      <c r="A575" s="532"/>
      <c r="B575" s="533"/>
      <c r="C575" s="532"/>
      <c r="D575" s="532"/>
      <c r="E575" s="532"/>
      <c r="F575" s="534"/>
      <c r="G575" s="532"/>
    </row>
    <row r="576" spans="1:7" ht="13.5" customHeight="1">
      <c r="A576" s="532"/>
      <c r="B576" s="533"/>
      <c r="C576" s="532"/>
      <c r="D576" s="532"/>
      <c r="E576" s="532"/>
      <c r="F576" s="534"/>
      <c r="G576" s="532"/>
    </row>
    <row r="577" spans="1:7" ht="13.5" customHeight="1">
      <c r="A577" s="532"/>
      <c r="B577" s="533"/>
      <c r="C577" s="532"/>
      <c r="D577" s="532"/>
      <c r="E577" s="532"/>
      <c r="F577" s="534"/>
      <c r="G577" s="532"/>
    </row>
    <row r="578" spans="1:7" ht="13.5" customHeight="1">
      <c r="A578" s="532"/>
      <c r="B578" s="533"/>
      <c r="C578" s="532"/>
      <c r="D578" s="532"/>
      <c r="E578" s="532"/>
      <c r="F578" s="534"/>
      <c r="G578" s="532"/>
    </row>
    <row r="579" spans="1:7" ht="13.5" customHeight="1">
      <c r="A579" s="532"/>
      <c r="B579" s="533"/>
      <c r="C579" s="532"/>
      <c r="D579" s="532"/>
      <c r="E579" s="532"/>
      <c r="F579" s="534"/>
      <c r="G579" s="532"/>
    </row>
    <row r="580" spans="1:7" ht="13.5" customHeight="1">
      <c r="A580" s="532"/>
      <c r="B580" s="533"/>
      <c r="C580" s="532"/>
      <c r="D580" s="532"/>
      <c r="E580" s="532"/>
      <c r="F580" s="534"/>
      <c r="G580" s="532"/>
    </row>
    <row r="581" spans="1:7" ht="13.5" customHeight="1">
      <c r="A581" s="532"/>
      <c r="B581" s="533"/>
      <c r="C581" s="532"/>
      <c r="D581" s="532"/>
      <c r="E581" s="532"/>
      <c r="F581" s="534"/>
      <c r="G581" s="532"/>
    </row>
    <row r="582" spans="1:7" ht="13.5" customHeight="1">
      <c r="A582" s="532"/>
      <c r="B582" s="533"/>
      <c r="C582" s="532"/>
      <c r="D582" s="532"/>
      <c r="E582" s="532"/>
      <c r="F582" s="534"/>
      <c r="G582" s="532"/>
    </row>
    <row r="583" spans="1:7" ht="13.5" customHeight="1">
      <c r="A583" s="532"/>
      <c r="B583" s="533"/>
      <c r="C583" s="532"/>
      <c r="D583" s="532"/>
      <c r="E583" s="532"/>
      <c r="F583" s="534"/>
      <c r="G583" s="532"/>
    </row>
    <row r="584" spans="1:7" ht="13.5" customHeight="1">
      <c r="A584" s="532"/>
      <c r="B584" s="533"/>
      <c r="C584" s="532"/>
      <c r="D584" s="532"/>
      <c r="E584" s="532"/>
      <c r="F584" s="534"/>
      <c r="G584" s="532"/>
    </row>
    <row r="585" spans="1:7" ht="13.5" customHeight="1">
      <c r="A585" s="532"/>
      <c r="B585" s="533"/>
      <c r="C585" s="532"/>
      <c r="D585" s="532"/>
      <c r="E585" s="532"/>
      <c r="F585" s="534"/>
      <c r="G585" s="532"/>
    </row>
    <row r="586" spans="1:7" ht="13.5" customHeight="1">
      <c r="A586" s="532"/>
      <c r="B586" s="533"/>
      <c r="C586" s="532"/>
      <c r="D586" s="532"/>
      <c r="E586" s="532"/>
      <c r="F586" s="534"/>
      <c r="G586" s="532"/>
    </row>
    <row r="587" spans="1:7" ht="13.5" customHeight="1">
      <c r="A587" s="532"/>
      <c r="B587" s="533"/>
      <c r="C587" s="532"/>
      <c r="D587" s="532"/>
      <c r="E587" s="532"/>
      <c r="F587" s="534"/>
      <c r="G587" s="532"/>
    </row>
    <row r="588" spans="1:7" ht="13.5" customHeight="1">
      <c r="A588" s="532"/>
      <c r="B588" s="533"/>
      <c r="C588" s="532"/>
      <c r="D588" s="532"/>
      <c r="E588" s="532"/>
      <c r="F588" s="534"/>
      <c r="G588" s="532"/>
    </row>
    <row r="589" spans="1:7" ht="13.5" customHeight="1">
      <c r="A589" s="532"/>
      <c r="B589" s="533"/>
      <c r="C589" s="532"/>
      <c r="D589" s="532"/>
      <c r="E589" s="532"/>
      <c r="F589" s="534"/>
      <c r="G589" s="532"/>
    </row>
    <row r="590" spans="1:7" ht="13.5" customHeight="1">
      <c r="A590" s="532"/>
      <c r="B590" s="533"/>
      <c r="C590" s="532"/>
      <c r="D590" s="532"/>
      <c r="E590" s="532"/>
      <c r="F590" s="534"/>
      <c r="G590" s="532"/>
    </row>
    <row r="591" spans="1:7" ht="13.5" customHeight="1">
      <c r="A591" s="532"/>
      <c r="B591" s="533"/>
      <c r="C591" s="532"/>
      <c r="D591" s="532"/>
      <c r="E591" s="532"/>
      <c r="F591" s="534"/>
      <c r="G591" s="532"/>
    </row>
    <row r="592" spans="1:7" ht="13.5" customHeight="1">
      <c r="A592" s="532"/>
      <c r="B592" s="533"/>
      <c r="C592" s="532"/>
      <c r="D592" s="532"/>
      <c r="E592" s="532"/>
      <c r="F592" s="534"/>
      <c r="G592" s="532"/>
    </row>
    <row r="593" spans="1:7" ht="13.5" customHeight="1">
      <c r="A593" s="532"/>
      <c r="B593" s="533"/>
      <c r="C593" s="532"/>
      <c r="D593" s="532"/>
      <c r="E593" s="532"/>
      <c r="F593" s="534"/>
      <c r="G593" s="532"/>
    </row>
    <row r="594" spans="1:7" ht="13.5" customHeight="1">
      <c r="A594" s="532"/>
      <c r="B594" s="533"/>
      <c r="C594" s="532"/>
      <c r="D594" s="532"/>
      <c r="E594" s="532"/>
      <c r="F594" s="534"/>
      <c r="G594" s="532"/>
    </row>
    <row r="595" spans="1:7" ht="13.5" customHeight="1">
      <c r="A595" s="532"/>
      <c r="B595" s="533"/>
      <c r="C595" s="532"/>
      <c r="D595" s="532"/>
      <c r="E595" s="532"/>
      <c r="F595" s="534"/>
      <c r="G595" s="532"/>
    </row>
    <row r="596" spans="1:7" ht="13.5" customHeight="1">
      <c r="A596" s="532"/>
      <c r="B596" s="533"/>
      <c r="C596" s="532"/>
      <c r="D596" s="532"/>
      <c r="E596" s="532"/>
      <c r="F596" s="534"/>
      <c r="G596" s="532"/>
    </row>
    <row r="597" spans="1:7" ht="13.5" customHeight="1">
      <c r="A597" s="532"/>
      <c r="B597" s="533"/>
      <c r="C597" s="532"/>
      <c r="D597" s="532"/>
      <c r="E597" s="532"/>
      <c r="F597" s="534"/>
      <c r="G597" s="532"/>
    </row>
    <row r="598" spans="1:7" ht="13.5" customHeight="1">
      <c r="A598" s="532"/>
      <c r="B598" s="533"/>
      <c r="C598" s="532"/>
      <c r="D598" s="532"/>
      <c r="E598" s="532"/>
      <c r="F598" s="534"/>
      <c r="G598" s="532"/>
    </row>
    <row r="599" spans="1:7" ht="13.5" customHeight="1">
      <c r="A599" s="532"/>
      <c r="B599" s="533"/>
      <c r="C599" s="532"/>
      <c r="D599" s="532"/>
      <c r="E599" s="532"/>
      <c r="F599" s="534"/>
      <c r="G599" s="532"/>
    </row>
    <row r="600" spans="1:7" ht="13.5" customHeight="1">
      <c r="A600" s="532"/>
      <c r="B600" s="533"/>
      <c r="C600" s="532"/>
      <c r="D600" s="532"/>
      <c r="E600" s="532"/>
      <c r="F600" s="534"/>
      <c r="G600" s="532"/>
    </row>
    <row r="601" spans="1:7" ht="13.5" customHeight="1">
      <c r="A601" s="532"/>
      <c r="B601" s="533"/>
      <c r="C601" s="532"/>
      <c r="D601" s="532"/>
      <c r="E601" s="532"/>
      <c r="F601" s="534"/>
      <c r="G601" s="532"/>
    </row>
    <row r="602" spans="1:7" ht="13.5" customHeight="1">
      <c r="A602" s="532"/>
      <c r="B602" s="533"/>
      <c r="C602" s="532"/>
      <c r="D602" s="532"/>
      <c r="E602" s="532"/>
      <c r="F602" s="534"/>
      <c r="G602" s="532"/>
    </row>
    <row r="603" spans="1:7" ht="13.5" customHeight="1">
      <c r="A603" s="532"/>
      <c r="B603" s="533"/>
      <c r="C603" s="532"/>
      <c r="D603" s="532"/>
      <c r="E603" s="532"/>
      <c r="F603" s="534"/>
      <c r="G603" s="532"/>
    </row>
    <row r="604" spans="1:7" ht="13.5" customHeight="1">
      <c r="A604" s="532"/>
      <c r="B604" s="533"/>
      <c r="C604" s="532"/>
      <c r="D604" s="532"/>
      <c r="E604" s="532"/>
      <c r="F604" s="534"/>
      <c r="G604" s="532"/>
    </row>
    <row r="605" spans="1:7" ht="13.5" customHeight="1">
      <c r="A605" s="532"/>
      <c r="B605" s="533"/>
      <c r="C605" s="532"/>
      <c r="D605" s="532"/>
      <c r="E605" s="532"/>
      <c r="F605" s="534"/>
      <c r="G605" s="532"/>
    </row>
    <row r="606" spans="1:7" ht="13.5" customHeight="1">
      <c r="A606" s="532"/>
      <c r="B606" s="533"/>
      <c r="C606" s="532"/>
      <c r="D606" s="532"/>
      <c r="E606" s="532"/>
      <c r="F606" s="534"/>
      <c r="G606" s="532"/>
    </row>
    <row r="607" spans="1:7" ht="13.5" customHeight="1">
      <c r="A607" s="532"/>
      <c r="B607" s="533"/>
      <c r="C607" s="532"/>
      <c r="D607" s="532"/>
      <c r="E607" s="532"/>
      <c r="F607" s="534"/>
      <c r="G607" s="532"/>
    </row>
    <row r="608" spans="1:7" ht="13.5" customHeight="1">
      <c r="A608" s="532"/>
      <c r="B608" s="533"/>
      <c r="C608" s="532"/>
      <c r="D608" s="532"/>
      <c r="E608" s="532"/>
      <c r="F608" s="534"/>
      <c r="G608" s="532"/>
    </row>
    <row r="609" spans="1:7" ht="13.5" customHeight="1">
      <c r="A609" s="532"/>
      <c r="B609" s="533"/>
      <c r="C609" s="532"/>
      <c r="D609" s="532"/>
      <c r="E609" s="532"/>
      <c r="F609" s="534"/>
      <c r="G609" s="532"/>
    </row>
    <row r="610" spans="1:7" ht="13.5" customHeight="1">
      <c r="A610" s="532"/>
      <c r="B610" s="533"/>
      <c r="C610" s="532"/>
      <c r="D610" s="532"/>
      <c r="E610" s="532"/>
      <c r="F610" s="534"/>
      <c r="G610" s="532"/>
    </row>
    <row r="611" spans="1:7" ht="13.5" customHeight="1">
      <c r="A611" s="532"/>
      <c r="B611" s="533"/>
      <c r="C611" s="532"/>
      <c r="D611" s="532"/>
      <c r="E611" s="532"/>
      <c r="F611" s="534"/>
      <c r="G611" s="532"/>
    </row>
    <row r="612" spans="1:7" ht="13.5" customHeight="1">
      <c r="A612" s="532"/>
      <c r="B612" s="533"/>
      <c r="C612" s="532"/>
      <c r="D612" s="532"/>
      <c r="E612" s="532"/>
      <c r="F612" s="534"/>
      <c r="G612" s="532"/>
    </row>
    <row r="613" spans="1:7" ht="13.5" customHeight="1">
      <c r="A613" s="532"/>
      <c r="B613" s="533"/>
      <c r="C613" s="532"/>
      <c r="D613" s="532"/>
      <c r="E613" s="532"/>
      <c r="F613" s="534"/>
      <c r="G613" s="532"/>
    </row>
    <row r="614" spans="1:7" ht="13.5" customHeight="1">
      <c r="A614" s="532"/>
      <c r="B614" s="533"/>
      <c r="C614" s="532"/>
      <c r="D614" s="532"/>
      <c r="E614" s="532"/>
      <c r="F614" s="534"/>
      <c r="G614" s="532"/>
    </row>
    <row r="615" spans="1:7" ht="13.5" customHeight="1">
      <c r="A615" s="532"/>
      <c r="B615" s="533"/>
      <c r="C615" s="532"/>
      <c r="D615" s="532"/>
      <c r="E615" s="532"/>
      <c r="F615" s="534"/>
      <c r="G615" s="532"/>
    </row>
    <row r="616" spans="1:7" ht="13.5" customHeight="1">
      <c r="A616" s="532"/>
      <c r="B616" s="533"/>
      <c r="C616" s="532"/>
      <c r="D616" s="532"/>
      <c r="E616" s="532"/>
      <c r="F616" s="534"/>
      <c r="G616" s="532"/>
    </row>
    <row r="617" spans="1:7" ht="13.5" customHeight="1">
      <c r="A617" s="532"/>
      <c r="B617" s="533"/>
      <c r="C617" s="532"/>
      <c r="D617" s="532"/>
      <c r="E617" s="532"/>
      <c r="F617" s="534"/>
      <c r="G617" s="532"/>
    </row>
    <row r="618" spans="1:7" ht="13.5" customHeight="1">
      <c r="A618" s="532"/>
      <c r="B618" s="533"/>
      <c r="C618" s="532"/>
      <c r="D618" s="532"/>
      <c r="E618" s="532"/>
      <c r="F618" s="534"/>
      <c r="G618" s="532"/>
    </row>
    <row r="619" spans="1:7" ht="13.5" customHeight="1">
      <c r="A619" s="532"/>
      <c r="B619" s="533"/>
      <c r="C619" s="532"/>
      <c r="D619" s="532"/>
      <c r="E619" s="532"/>
      <c r="F619" s="534"/>
      <c r="G619" s="532"/>
    </row>
    <row r="620" spans="1:7" ht="13.5" customHeight="1">
      <c r="A620" s="532"/>
      <c r="B620" s="533"/>
      <c r="C620" s="532"/>
      <c r="D620" s="532"/>
      <c r="E620" s="532"/>
      <c r="F620" s="534"/>
      <c r="G620" s="532"/>
    </row>
    <row r="621" spans="1:7" ht="13.5" customHeight="1">
      <c r="A621" s="532"/>
      <c r="B621" s="533"/>
      <c r="C621" s="532"/>
      <c r="D621" s="532"/>
      <c r="E621" s="532"/>
      <c r="F621" s="534"/>
      <c r="G621" s="532"/>
    </row>
    <row r="622" spans="1:7" ht="13.5" customHeight="1">
      <c r="A622" s="532"/>
      <c r="B622" s="533"/>
      <c r="C622" s="532"/>
      <c r="D622" s="532"/>
      <c r="E622" s="532"/>
      <c r="F622" s="534"/>
      <c r="G622" s="532"/>
    </row>
    <row r="623" spans="1:7" ht="13.5" customHeight="1">
      <c r="A623" s="532"/>
      <c r="B623" s="533"/>
      <c r="C623" s="532"/>
      <c r="D623" s="532"/>
      <c r="E623" s="532"/>
      <c r="F623" s="534"/>
      <c r="G623" s="532"/>
    </row>
    <row r="624" spans="1:7" ht="13.5" customHeight="1">
      <c r="A624" s="532"/>
      <c r="B624" s="533"/>
      <c r="C624" s="532"/>
      <c r="D624" s="532"/>
      <c r="E624" s="532"/>
      <c r="F624" s="534"/>
      <c r="G624" s="532"/>
    </row>
    <row r="625" spans="1:7" ht="13.5" customHeight="1">
      <c r="A625" s="532"/>
      <c r="B625" s="533"/>
      <c r="C625" s="532"/>
      <c r="D625" s="532"/>
      <c r="E625" s="532"/>
      <c r="F625" s="534"/>
      <c r="G625" s="532"/>
    </row>
    <row r="626" spans="1:7" ht="13.5" customHeight="1">
      <c r="A626" s="532"/>
      <c r="B626" s="533"/>
      <c r="C626" s="532"/>
      <c r="D626" s="532"/>
      <c r="E626" s="532"/>
      <c r="F626" s="534"/>
      <c r="G626" s="532"/>
    </row>
    <row r="627" spans="1:7" ht="13.5" customHeight="1">
      <c r="A627" s="532"/>
      <c r="B627" s="533"/>
      <c r="C627" s="532"/>
      <c r="D627" s="532"/>
      <c r="E627" s="532"/>
      <c r="F627" s="534"/>
      <c r="G627" s="532"/>
    </row>
    <row r="628" spans="1:7" ht="13.5" customHeight="1">
      <c r="A628" s="532"/>
      <c r="B628" s="533"/>
      <c r="C628" s="532"/>
      <c r="D628" s="532"/>
      <c r="E628" s="532"/>
      <c r="F628" s="534"/>
      <c r="G628" s="532"/>
    </row>
    <row r="629" spans="1:7" ht="13.5" customHeight="1">
      <c r="A629" s="532"/>
      <c r="B629" s="533"/>
      <c r="C629" s="532"/>
      <c r="D629" s="532"/>
      <c r="E629" s="532"/>
      <c r="F629" s="534"/>
      <c r="G629" s="532"/>
    </row>
    <row r="630" spans="1:7" ht="13.5" customHeight="1">
      <c r="A630" s="532"/>
      <c r="B630" s="533"/>
      <c r="C630" s="532"/>
      <c r="D630" s="532"/>
      <c r="E630" s="532"/>
      <c r="F630" s="534"/>
      <c r="G630" s="532"/>
    </row>
    <row r="631" spans="1:7" ht="13.5" customHeight="1">
      <c r="A631" s="532"/>
      <c r="B631" s="533"/>
      <c r="C631" s="532"/>
      <c r="D631" s="532"/>
      <c r="E631" s="532"/>
      <c r="F631" s="534"/>
      <c r="G631" s="532"/>
    </row>
    <row r="632" spans="1:7" ht="13.5" customHeight="1">
      <c r="A632" s="532"/>
      <c r="B632" s="533"/>
      <c r="C632" s="532"/>
      <c r="D632" s="532"/>
      <c r="E632" s="532"/>
      <c r="F632" s="534"/>
      <c r="G632" s="532"/>
    </row>
    <row r="633" spans="1:7" ht="13.5" customHeight="1">
      <c r="A633" s="532"/>
      <c r="B633" s="533"/>
      <c r="C633" s="532"/>
      <c r="D633" s="532"/>
      <c r="E633" s="532"/>
      <c r="F633" s="534"/>
      <c r="G633" s="532"/>
    </row>
    <row r="634" spans="1:7" ht="13.5" customHeight="1">
      <c r="A634" s="532"/>
      <c r="B634" s="533"/>
      <c r="C634" s="532"/>
      <c r="D634" s="532"/>
      <c r="E634" s="532"/>
      <c r="F634" s="534"/>
      <c r="G634" s="532"/>
    </row>
    <row r="635" spans="1:7" ht="13.5" customHeight="1">
      <c r="A635" s="532"/>
      <c r="B635" s="533"/>
      <c r="C635" s="532"/>
      <c r="D635" s="532"/>
      <c r="E635" s="532"/>
      <c r="F635" s="534"/>
      <c r="G635" s="532"/>
    </row>
    <row r="636" spans="1:7" ht="13.5" customHeight="1">
      <c r="A636" s="532"/>
      <c r="B636" s="533"/>
      <c r="C636" s="532"/>
      <c r="D636" s="532"/>
      <c r="E636" s="532"/>
      <c r="F636" s="534"/>
      <c r="G636" s="532"/>
    </row>
    <row r="637" spans="1:7" ht="13.5" customHeight="1">
      <c r="A637" s="532"/>
      <c r="B637" s="533"/>
      <c r="C637" s="532"/>
      <c r="D637" s="532"/>
      <c r="E637" s="532"/>
      <c r="F637" s="534"/>
      <c r="G637" s="532"/>
    </row>
    <row r="638" spans="1:7" ht="13.5" customHeight="1">
      <c r="A638" s="532"/>
      <c r="B638" s="533"/>
      <c r="C638" s="532"/>
      <c r="D638" s="532"/>
      <c r="E638" s="532"/>
      <c r="F638" s="534"/>
      <c r="G638" s="532"/>
    </row>
    <row r="639" spans="1:7" ht="13.5" customHeight="1">
      <c r="A639" s="532"/>
      <c r="B639" s="533"/>
      <c r="C639" s="532"/>
      <c r="D639" s="532"/>
      <c r="E639" s="532"/>
      <c r="F639" s="534"/>
      <c r="G639" s="532"/>
    </row>
    <row r="640" spans="1:7" ht="13.5" customHeight="1">
      <c r="A640" s="532"/>
      <c r="B640" s="533"/>
      <c r="C640" s="532"/>
      <c r="D640" s="532"/>
      <c r="E640" s="532"/>
      <c r="F640" s="534"/>
      <c r="G640" s="532"/>
    </row>
    <row r="641" spans="1:7" ht="13.5" customHeight="1">
      <c r="A641" s="532"/>
      <c r="B641" s="533"/>
      <c r="C641" s="532"/>
      <c r="D641" s="532"/>
      <c r="E641" s="532"/>
      <c r="F641" s="534"/>
      <c r="G641" s="532"/>
    </row>
    <row r="642" spans="1:7" ht="13.5" customHeight="1">
      <c r="A642" s="532"/>
      <c r="B642" s="533"/>
      <c r="C642" s="532"/>
      <c r="D642" s="532"/>
      <c r="E642" s="532"/>
      <c r="F642" s="534"/>
      <c r="G642" s="532"/>
    </row>
    <row r="643" spans="1:7" ht="13.5" customHeight="1">
      <c r="A643" s="532"/>
      <c r="B643" s="533"/>
      <c r="C643" s="532"/>
      <c r="D643" s="532"/>
      <c r="E643" s="532"/>
      <c r="F643" s="534"/>
      <c r="G643" s="532"/>
    </row>
    <row r="644" spans="1:7" ht="13.5" customHeight="1">
      <c r="A644" s="532"/>
      <c r="B644" s="533"/>
      <c r="C644" s="532"/>
      <c r="D644" s="532"/>
      <c r="E644" s="532"/>
      <c r="F644" s="534"/>
      <c r="G644" s="532"/>
    </row>
    <row r="645" spans="1:7" ht="13.5" customHeight="1">
      <c r="A645" s="532"/>
      <c r="B645" s="533"/>
      <c r="C645" s="532"/>
      <c r="D645" s="532"/>
      <c r="E645" s="532"/>
      <c r="F645" s="534"/>
      <c r="G645" s="532"/>
    </row>
    <row r="646" spans="1:7" ht="13.5" customHeight="1">
      <c r="A646" s="532"/>
      <c r="B646" s="533"/>
      <c r="C646" s="532"/>
      <c r="D646" s="532"/>
      <c r="E646" s="532"/>
      <c r="F646" s="534"/>
      <c r="G646" s="532"/>
    </row>
    <row r="647" spans="1:7" ht="13.5" customHeight="1">
      <c r="A647" s="532"/>
      <c r="B647" s="533"/>
      <c r="C647" s="532"/>
      <c r="D647" s="532"/>
      <c r="E647" s="532"/>
      <c r="F647" s="534"/>
      <c r="G647" s="532"/>
    </row>
    <row r="648" spans="1:7" ht="13.5" customHeight="1">
      <c r="A648" s="532"/>
      <c r="B648" s="533"/>
      <c r="C648" s="532"/>
      <c r="D648" s="532"/>
      <c r="E648" s="532"/>
      <c r="F648" s="534"/>
      <c r="G648" s="532"/>
    </row>
    <row r="649" spans="1:7" ht="13.5" customHeight="1">
      <c r="A649" s="532"/>
      <c r="B649" s="533"/>
      <c r="C649" s="532"/>
      <c r="D649" s="532"/>
      <c r="E649" s="532"/>
      <c r="F649" s="534"/>
      <c r="G649" s="532"/>
    </row>
    <row r="650" spans="1:7" ht="13.5" customHeight="1">
      <c r="A650" s="532"/>
      <c r="B650" s="533"/>
      <c r="C650" s="532"/>
      <c r="D650" s="532"/>
      <c r="E650" s="532"/>
      <c r="F650" s="534"/>
      <c r="G650" s="532"/>
    </row>
    <row r="651" spans="1:7" ht="13.5" customHeight="1">
      <c r="A651" s="532"/>
      <c r="B651" s="533"/>
      <c r="C651" s="532"/>
      <c r="D651" s="532"/>
      <c r="E651" s="532"/>
      <c r="F651" s="534"/>
      <c r="G651" s="532"/>
    </row>
    <row r="652" spans="1:7" ht="13.5" customHeight="1">
      <c r="A652" s="532"/>
      <c r="B652" s="533"/>
      <c r="C652" s="532"/>
      <c r="D652" s="532"/>
      <c r="E652" s="532"/>
      <c r="F652" s="534"/>
      <c r="G652" s="532"/>
    </row>
    <row r="653" spans="1:7" ht="13.5" customHeight="1">
      <c r="A653" s="532"/>
      <c r="B653" s="533"/>
      <c r="C653" s="532"/>
      <c r="D653" s="532"/>
      <c r="E653" s="532"/>
      <c r="F653" s="534"/>
      <c r="G653" s="532"/>
    </row>
    <row r="654" spans="1:7" ht="13.5" customHeight="1">
      <c r="A654" s="532"/>
      <c r="B654" s="533"/>
      <c r="C654" s="532"/>
      <c r="D654" s="532"/>
      <c r="E654" s="532"/>
      <c r="F654" s="534"/>
      <c r="G654" s="532"/>
    </row>
    <row r="655" spans="1:7" ht="13.5" customHeight="1">
      <c r="A655" s="532"/>
      <c r="B655" s="533"/>
      <c r="C655" s="532"/>
      <c r="D655" s="532"/>
      <c r="E655" s="532"/>
      <c r="F655" s="534"/>
      <c r="G655" s="532"/>
    </row>
    <row r="656" spans="1:7" ht="13.5" customHeight="1">
      <c r="A656" s="532"/>
      <c r="B656" s="533"/>
      <c r="C656" s="532"/>
      <c r="D656" s="532"/>
      <c r="E656" s="532"/>
      <c r="F656" s="534"/>
      <c r="G656" s="532"/>
    </row>
    <row r="657" spans="1:7" ht="13.5" customHeight="1">
      <c r="A657" s="532"/>
      <c r="B657" s="533"/>
      <c r="C657" s="532"/>
      <c r="D657" s="532"/>
      <c r="E657" s="532"/>
      <c r="F657" s="534"/>
      <c r="G657" s="532"/>
    </row>
    <row r="658" spans="1:7" ht="13.5" customHeight="1">
      <c r="A658" s="532"/>
      <c r="B658" s="533"/>
      <c r="C658" s="532"/>
      <c r="D658" s="532"/>
      <c r="E658" s="532"/>
      <c r="F658" s="534"/>
      <c r="G658" s="532"/>
    </row>
    <row r="659" spans="1:7" ht="13.5" customHeight="1">
      <c r="A659" s="532"/>
      <c r="B659" s="533"/>
      <c r="C659" s="532"/>
      <c r="D659" s="532"/>
      <c r="E659" s="532"/>
      <c r="F659" s="534"/>
      <c r="G659" s="532"/>
    </row>
    <row r="660" spans="1:7" ht="13.5" customHeight="1">
      <c r="A660" s="532"/>
      <c r="B660" s="533"/>
      <c r="C660" s="532"/>
      <c r="D660" s="532"/>
      <c r="E660" s="532"/>
      <c r="F660" s="534"/>
      <c r="G660" s="532"/>
    </row>
    <row r="661" spans="1:7" ht="13.5" customHeight="1">
      <c r="A661" s="532"/>
      <c r="B661" s="533"/>
      <c r="C661" s="532"/>
      <c r="D661" s="532"/>
      <c r="E661" s="532"/>
      <c r="F661" s="534"/>
      <c r="G661" s="532"/>
    </row>
    <row r="662" spans="1:7" ht="13.5" customHeight="1">
      <c r="A662" s="532"/>
      <c r="B662" s="533"/>
      <c r="C662" s="532"/>
      <c r="D662" s="532"/>
      <c r="E662" s="532"/>
      <c r="F662" s="534"/>
      <c r="G662" s="532"/>
    </row>
    <row r="663" spans="1:7" ht="13.5" customHeight="1">
      <c r="A663" s="532"/>
      <c r="B663" s="533"/>
      <c r="C663" s="532"/>
      <c r="D663" s="532"/>
      <c r="E663" s="532"/>
      <c r="F663" s="534"/>
      <c r="G663" s="532"/>
    </row>
    <row r="664" spans="1:7" ht="13.5" customHeight="1">
      <c r="A664" s="532"/>
      <c r="B664" s="533"/>
      <c r="C664" s="532"/>
      <c r="D664" s="532"/>
      <c r="E664" s="532"/>
      <c r="F664" s="534"/>
      <c r="G664" s="532"/>
    </row>
    <row r="665" spans="1:7" ht="13.5" customHeight="1">
      <c r="A665" s="532"/>
      <c r="B665" s="533"/>
      <c r="C665" s="532"/>
      <c r="D665" s="532"/>
      <c r="E665" s="532"/>
      <c r="F665" s="534"/>
      <c r="G665" s="532"/>
    </row>
    <row r="666" spans="1:7" ht="13.5" customHeight="1">
      <c r="A666" s="532"/>
      <c r="B666" s="533"/>
      <c r="C666" s="532"/>
      <c r="D666" s="532"/>
      <c r="E666" s="532"/>
      <c r="F666" s="534"/>
      <c r="G666" s="532"/>
    </row>
    <row r="667" spans="1:7" ht="13.5" customHeight="1">
      <c r="A667" s="532"/>
      <c r="B667" s="533"/>
      <c r="C667" s="532"/>
      <c r="D667" s="532"/>
      <c r="E667" s="532"/>
      <c r="F667" s="534"/>
      <c r="G667" s="532"/>
    </row>
    <row r="668" spans="1:7" ht="13.5" customHeight="1">
      <c r="A668" s="532"/>
      <c r="B668" s="533"/>
      <c r="C668" s="532"/>
      <c r="D668" s="532"/>
      <c r="E668" s="532"/>
      <c r="F668" s="534"/>
      <c r="G668" s="532"/>
    </row>
    <row r="669" spans="1:7" ht="13.5" customHeight="1">
      <c r="A669" s="532"/>
      <c r="B669" s="533"/>
      <c r="C669" s="532"/>
      <c r="D669" s="532"/>
      <c r="E669" s="532"/>
      <c r="F669" s="534"/>
      <c r="G669" s="532"/>
    </row>
    <row r="670" spans="1:7" ht="13.5" customHeight="1">
      <c r="A670" s="532"/>
      <c r="B670" s="533"/>
      <c r="C670" s="532"/>
      <c r="D670" s="532"/>
      <c r="E670" s="532"/>
      <c r="F670" s="534"/>
      <c r="G670" s="532"/>
    </row>
    <row r="671" spans="1:7" ht="13.5" customHeight="1">
      <c r="A671" s="532"/>
      <c r="B671" s="533"/>
      <c r="C671" s="532"/>
      <c r="D671" s="532"/>
      <c r="E671" s="532"/>
      <c r="F671" s="534"/>
      <c r="G671" s="532"/>
    </row>
    <row r="672" spans="1:7" ht="13.5" customHeight="1">
      <c r="A672" s="532"/>
      <c r="B672" s="533"/>
      <c r="C672" s="532"/>
      <c r="D672" s="532"/>
      <c r="E672" s="532"/>
      <c r="F672" s="534"/>
      <c r="G672" s="532"/>
    </row>
    <row r="673" spans="1:7" ht="13.5" customHeight="1">
      <c r="A673" s="532"/>
      <c r="B673" s="533"/>
      <c r="C673" s="532"/>
      <c r="D673" s="532"/>
      <c r="E673" s="532"/>
      <c r="F673" s="534"/>
      <c r="G673" s="532"/>
    </row>
    <row r="674" spans="1:7" ht="13.5" customHeight="1">
      <c r="A674" s="532"/>
      <c r="B674" s="533"/>
      <c r="C674" s="532"/>
      <c r="D674" s="532"/>
      <c r="E674" s="532"/>
      <c r="F674" s="534"/>
      <c r="G674" s="532"/>
    </row>
    <row r="675" spans="1:7" ht="13.5" customHeight="1">
      <c r="A675" s="532"/>
      <c r="B675" s="533"/>
      <c r="C675" s="532"/>
      <c r="D675" s="532"/>
      <c r="E675" s="532"/>
      <c r="F675" s="534"/>
      <c r="G675" s="532"/>
    </row>
    <row r="676" spans="1:7" ht="13.5" customHeight="1">
      <c r="A676" s="532"/>
      <c r="B676" s="533"/>
      <c r="C676" s="532"/>
      <c r="D676" s="532"/>
      <c r="E676" s="532"/>
      <c r="F676" s="534"/>
      <c r="G676" s="532"/>
    </row>
    <row r="677" spans="1:7" ht="13.5" customHeight="1">
      <c r="A677" s="532"/>
      <c r="B677" s="533"/>
      <c r="C677" s="532"/>
      <c r="D677" s="532"/>
      <c r="E677" s="532"/>
      <c r="F677" s="534"/>
      <c r="G677" s="532"/>
    </row>
    <row r="678" spans="1:7" ht="13.5" customHeight="1">
      <c r="A678" s="532"/>
      <c r="B678" s="533"/>
      <c r="C678" s="532"/>
      <c r="D678" s="532"/>
      <c r="E678" s="532"/>
      <c r="F678" s="534"/>
      <c r="G678" s="532"/>
    </row>
    <row r="679" spans="1:7" ht="13.5" customHeight="1">
      <c r="A679" s="532"/>
      <c r="B679" s="533"/>
      <c r="C679" s="532"/>
      <c r="D679" s="532"/>
      <c r="E679" s="532"/>
      <c r="F679" s="534"/>
      <c r="G679" s="532"/>
    </row>
    <row r="680" spans="1:7" ht="13.5" customHeight="1">
      <c r="A680" s="532"/>
      <c r="B680" s="533"/>
      <c r="C680" s="532"/>
      <c r="D680" s="532"/>
      <c r="E680" s="532"/>
      <c r="F680" s="534"/>
      <c r="G680" s="532"/>
    </row>
    <row r="681" spans="1:7" ht="13.5" customHeight="1">
      <c r="A681" s="532"/>
      <c r="B681" s="533"/>
      <c r="C681" s="532"/>
      <c r="D681" s="532"/>
      <c r="E681" s="532"/>
      <c r="F681" s="534"/>
      <c r="G681" s="532"/>
    </row>
    <row r="682" spans="1:7" ht="13.5" customHeight="1">
      <c r="A682" s="532"/>
      <c r="B682" s="533"/>
      <c r="C682" s="532"/>
      <c r="D682" s="532"/>
      <c r="E682" s="532"/>
      <c r="F682" s="534"/>
      <c r="G682" s="532"/>
    </row>
    <row r="683" spans="1:7" ht="13.5" customHeight="1">
      <c r="A683" s="532"/>
      <c r="B683" s="533"/>
      <c r="C683" s="532"/>
      <c r="D683" s="532"/>
      <c r="E683" s="532"/>
      <c r="F683" s="534"/>
      <c r="G683" s="532"/>
    </row>
    <row r="684" spans="1:7" ht="13.5" customHeight="1">
      <c r="A684" s="532"/>
      <c r="B684" s="533"/>
      <c r="C684" s="532"/>
      <c r="D684" s="532"/>
      <c r="E684" s="532"/>
      <c r="F684" s="534"/>
      <c r="G684" s="532"/>
    </row>
    <row r="685" spans="1:7" ht="13.5" customHeight="1">
      <c r="A685" s="532"/>
      <c r="B685" s="533"/>
      <c r="C685" s="532"/>
      <c r="D685" s="532"/>
      <c r="E685" s="532"/>
      <c r="F685" s="534"/>
      <c r="G685" s="532"/>
    </row>
    <row r="686" spans="1:7" ht="13.5" customHeight="1">
      <c r="A686" s="532"/>
      <c r="B686" s="533"/>
      <c r="C686" s="532"/>
      <c r="D686" s="532"/>
      <c r="E686" s="532"/>
      <c r="F686" s="534"/>
      <c r="G686" s="532"/>
    </row>
    <row r="687" spans="1:7" ht="13.5" customHeight="1">
      <c r="A687" s="532"/>
      <c r="B687" s="533"/>
      <c r="C687" s="532"/>
      <c r="D687" s="532"/>
      <c r="E687" s="532"/>
      <c r="F687" s="534"/>
      <c r="G687" s="532"/>
    </row>
    <row r="688" spans="1:7" ht="13.5" customHeight="1">
      <c r="A688" s="532"/>
      <c r="B688" s="533"/>
      <c r="C688" s="532"/>
      <c r="D688" s="532"/>
      <c r="E688" s="532"/>
      <c r="F688" s="534"/>
      <c r="G688" s="532"/>
    </row>
    <row r="689" spans="1:7" ht="13.5" customHeight="1">
      <c r="A689" s="532"/>
      <c r="B689" s="533"/>
      <c r="C689" s="532"/>
      <c r="D689" s="532"/>
      <c r="E689" s="532"/>
      <c r="F689" s="534"/>
      <c r="G689" s="532"/>
    </row>
    <row r="690" spans="1:7" ht="13.5" customHeight="1">
      <c r="A690" s="532"/>
      <c r="B690" s="533"/>
      <c r="C690" s="532"/>
      <c r="D690" s="532"/>
      <c r="E690" s="532"/>
      <c r="F690" s="534"/>
      <c r="G690" s="532"/>
    </row>
    <row r="691" spans="1:7" ht="13.5" customHeight="1">
      <c r="A691" s="532"/>
      <c r="B691" s="533"/>
      <c r="C691" s="532"/>
      <c r="D691" s="532"/>
      <c r="E691" s="532"/>
      <c r="F691" s="534"/>
      <c r="G691" s="532"/>
    </row>
    <row r="692" spans="1:7" ht="13.5" customHeight="1">
      <c r="A692" s="532"/>
      <c r="B692" s="533"/>
      <c r="C692" s="532"/>
      <c r="D692" s="532"/>
      <c r="E692" s="532"/>
      <c r="F692" s="534"/>
      <c r="G692" s="532"/>
    </row>
    <row r="693" spans="1:7" ht="13.5" customHeight="1">
      <c r="A693" s="532"/>
      <c r="B693" s="533"/>
      <c r="C693" s="532"/>
      <c r="D693" s="532"/>
      <c r="E693" s="532"/>
      <c r="F693" s="534"/>
      <c r="G693" s="532"/>
    </row>
    <row r="694" spans="1:7" ht="13.5" customHeight="1">
      <c r="A694" s="532"/>
      <c r="B694" s="533"/>
      <c r="C694" s="532"/>
      <c r="D694" s="532"/>
      <c r="E694" s="532"/>
      <c r="F694" s="534"/>
      <c r="G694" s="532"/>
    </row>
    <row r="695" spans="1:7" ht="13.5" customHeight="1">
      <c r="A695" s="532"/>
      <c r="B695" s="533"/>
      <c r="C695" s="532"/>
      <c r="D695" s="532"/>
      <c r="E695" s="532"/>
      <c r="F695" s="534"/>
      <c r="G695" s="532"/>
    </row>
    <row r="696" spans="1:7" ht="13.5" customHeight="1">
      <c r="A696" s="532"/>
      <c r="B696" s="533"/>
      <c r="C696" s="532"/>
      <c r="D696" s="532"/>
      <c r="E696" s="532"/>
      <c r="F696" s="534"/>
      <c r="G696" s="532"/>
    </row>
    <row r="697" spans="1:7" ht="13.5" customHeight="1">
      <c r="A697" s="532"/>
      <c r="B697" s="533"/>
      <c r="C697" s="532"/>
      <c r="D697" s="532"/>
      <c r="E697" s="532"/>
      <c r="F697" s="534"/>
      <c r="G697" s="532"/>
    </row>
    <row r="698" spans="1:7" ht="13.5" customHeight="1">
      <c r="A698" s="532"/>
      <c r="B698" s="533"/>
      <c r="C698" s="532"/>
      <c r="D698" s="532"/>
      <c r="E698" s="532"/>
      <c r="F698" s="534"/>
      <c r="G698" s="532"/>
    </row>
    <row r="699" spans="1:7" ht="13.5" customHeight="1">
      <c r="A699" s="532"/>
      <c r="B699" s="533"/>
      <c r="C699" s="532"/>
      <c r="D699" s="532"/>
      <c r="E699" s="532"/>
      <c r="F699" s="534"/>
      <c r="G699" s="532"/>
    </row>
    <row r="700" spans="1:7" ht="13.5" customHeight="1">
      <c r="A700" s="532"/>
      <c r="B700" s="533"/>
      <c r="C700" s="532"/>
      <c r="D700" s="532"/>
      <c r="E700" s="532"/>
      <c r="F700" s="534"/>
      <c r="G700" s="532"/>
    </row>
    <row r="701" spans="1:7" ht="13.5" customHeight="1">
      <c r="A701" s="532"/>
      <c r="B701" s="533"/>
      <c r="C701" s="532"/>
      <c r="D701" s="532"/>
      <c r="E701" s="532"/>
      <c r="F701" s="534"/>
      <c r="G701" s="532"/>
    </row>
    <row r="702" spans="1:7" ht="13.5" customHeight="1">
      <c r="A702" s="532"/>
      <c r="B702" s="533"/>
      <c r="C702" s="532"/>
      <c r="D702" s="532"/>
      <c r="E702" s="532"/>
      <c r="F702" s="534"/>
      <c r="G702" s="532"/>
    </row>
    <row r="703" spans="1:7" ht="13.5" customHeight="1">
      <c r="A703" s="532"/>
      <c r="B703" s="533"/>
      <c r="C703" s="532"/>
      <c r="D703" s="532"/>
      <c r="E703" s="532"/>
      <c r="F703" s="534"/>
      <c r="G703" s="532"/>
    </row>
    <row r="704" spans="1:7" ht="13.5" customHeight="1">
      <c r="A704" s="532"/>
      <c r="B704" s="533"/>
      <c r="C704" s="532"/>
      <c r="D704" s="532"/>
      <c r="E704" s="532"/>
      <c r="F704" s="534"/>
      <c r="G704" s="532"/>
    </row>
    <row r="705" spans="1:7" ht="13.5" customHeight="1">
      <c r="A705" s="532"/>
      <c r="B705" s="533"/>
      <c r="C705" s="532"/>
      <c r="D705" s="532"/>
      <c r="E705" s="532"/>
      <c r="F705" s="534"/>
      <c r="G705" s="532"/>
    </row>
    <row r="706" spans="1:7" ht="13.5" customHeight="1">
      <c r="A706" s="532"/>
      <c r="B706" s="533"/>
      <c r="C706" s="532"/>
      <c r="D706" s="532"/>
      <c r="E706" s="532"/>
      <c r="F706" s="534"/>
      <c r="G706" s="532"/>
    </row>
    <row r="707" spans="1:7" ht="13.5" customHeight="1">
      <c r="A707" s="532"/>
      <c r="B707" s="533"/>
      <c r="C707" s="532"/>
      <c r="D707" s="532"/>
      <c r="E707" s="532"/>
      <c r="F707" s="534"/>
      <c r="G707" s="532"/>
    </row>
    <row r="708" spans="1:7" ht="13.5" customHeight="1">
      <c r="A708" s="532"/>
      <c r="B708" s="533"/>
      <c r="C708" s="532"/>
      <c r="D708" s="532"/>
      <c r="E708" s="532"/>
      <c r="F708" s="534"/>
      <c r="G708" s="532"/>
    </row>
    <row r="709" spans="1:7" ht="13.5" customHeight="1">
      <c r="A709" s="532"/>
      <c r="B709" s="533"/>
      <c r="C709" s="532"/>
      <c r="D709" s="532"/>
      <c r="E709" s="532"/>
      <c r="F709" s="534"/>
      <c r="G709" s="532"/>
    </row>
    <row r="710" spans="1:7" ht="13.5" customHeight="1">
      <c r="A710" s="532"/>
      <c r="B710" s="533"/>
      <c r="C710" s="532"/>
      <c r="D710" s="532"/>
      <c r="E710" s="532"/>
      <c r="F710" s="534"/>
      <c r="G710" s="532"/>
    </row>
    <row r="711" spans="1:7" ht="13.5" customHeight="1">
      <c r="A711" s="532"/>
      <c r="B711" s="533"/>
      <c r="C711" s="532"/>
      <c r="D711" s="532"/>
      <c r="E711" s="532"/>
      <c r="F711" s="534"/>
      <c r="G711" s="532"/>
    </row>
    <row r="712" spans="1:7" ht="13.5" customHeight="1">
      <c r="A712" s="532"/>
      <c r="B712" s="533"/>
      <c r="C712" s="532"/>
      <c r="D712" s="532"/>
      <c r="E712" s="532"/>
      <c r="F712" s="534"/>
      <c r="G712" s="532"/>
    </row>
    <row r="713" spans="1:7" ht="13.5" customHeight="1">
      <c r="A713" s="532"/>
      <c r="B713" s="533"/>
      <c r="C713" s="532"/>
      <c r="D713" s="532"/>
      <c r="E713" s="532"/>
      <c r="F713" s="534"/>
      <c r="G713" s="532"/>
    </row>
    <row r="714" spans="1:7" ht="13.5" customHeight="1">
      <c r="A714" s="532"/>
      <c r="B714" s="533"/>
      <c r="C714" s="532"/>
      <c r="D714" s="532"/>
      <c r="E714" s="532"/>
      <c r="F714" s="534"/>
      <c r="G714" s="532"/>
    </row>
    <row r="715" spans="1:7" ht="13.5" customHeight="1">
      <c r="A715" s="532"/>
      <c r="B715" s="533"/>
      <c r="C715" s="532"/>
      <c r="D715" s="532"/>
      <c r="E715" s="532"/>
      <c r="F715" s="534"/>
      <c r="G715" s="532"/>
    </row>
    <row r="716" spans="1:7" ht="13.5" customHeight="1">
      <c r="A716" s="532"/>
      <c r="B716" s="533"/>
      <c r="C716" s="532"/>
      <c r="D716" s="532"/>
      <c r="E716" s="532"/>
      <c r="F716" s="534"/>
      <c r="G716" s="532"/>
    </row>
    <row r="717" spans="1:7" ht="13.5" customHeight="1">
      <c r="A717" s="532"/>
      <c r="B717" s="533"/>
      <c r="C717" s="532"/>
      <c r="D717" s="532"/>
      <c r="E717" s="532"/>
      <c r="F717" s="534"/>
      <c r="G717" s="532"/>
    </row>
    <row r="718" spans="1:7" ht="13.5" customHeight="1">
      <c r="A718" s="532"/>
      <c r="B718" s="533"/>
      <c r="C718" s="532"/>
      <c r="D718" s="532"/>
      <c r="E718" s="532"/>
      <c r="F718" s="534"/>
      <c r="G718" s="532"/>
    </row>
    <row r="719" spans="1:7" ht="13.5" customHeight="1">
      <c r="A719" s="532"/>
      <c r="B719" s="533"/>
      <c r="C719" s="532"/>
      <c r="D719" s="532"/>
      <c r="E719" s="532"/>
      <c r="F719" s="534"/>
      <c r="G719" s="532"/>
    </row>
    <row r="720" spans="1:7" ht="13.5" customHeight="1">
      <c r="A720" s="532"/>
      <c r="B720" s="533"/>
      <c r="C720" s="532"/>
      <c r="D720" s="532"/>
      <c r="E720" s="532"/>
      <c r="F720" s="534"/>
      <c r="G720" s="532"/>
    </row>
    <row r="721" spans="1:7" ht="13.5" customHeight="1">
      <c r="A721" s="532"/>
      <c r="B721" s="533"/>
      <c r="C721" s="532"/>
      <c r="D721" s="532"/>
      <c r="E721" s="532"/>
      <c r="F721" s="534"/>
      <c r="G721" s="532"/>
    </row>
    <row r="722" spans="1:7" ht="13.5" customHeight="1">
      <c r="A722" s="532"/>
      <c r="B722" s="533"/>
      <c r="C722" s="532"/>
      <c r="D722" s="532"/>
      <c r="E722" s="532"/>
      <c r="F722" s="534"/>
      <c r="G722" s="532"/>
    </row>
    <row r="723" spans="1:7" ht="13.5" customHeight="1">
      <c r="A723" s="532"/>
      <c r="B723" s="533"/>
      <c r="C723" s="532"/>
      <c r="D723" s="532"/>
      <c r="E723" s="532"/>
      <c r="F723" s="534"/>
      <c r="G723" s="532"/>
    </row>
    <row r="724" spans="1:7" ht="13.5" customHeight="1">
      <c r="A724" s="532"/>
      <c r="B724" s="533"/>
      <c r="C724" s="532"/>
      <c r="D724" s="532"/>
      <c r="E724" s="532"/>
      <c r="F724" s="534"/>
      <c r="G724" s="532"/>
    </row>
    <row r="725" spans="1:7" ht="13.5" customHeight="1">
      <c r="A725" s="532"/>
      <c r="B725" s="533"/>
      <c r="C725" s="532"/>
      <c r="D725" s="532"/>
      <c r="E725" s="532"/>
      <c r="F725" s="534"/>
      <c r="G725" s="532"/>
    </row>
    <row r="726" spans="1:7" ht="13.5" customHeight="1">
      <c r="A726" s="532"/>
      <c r="B726" s="533"/>
      <c r="C726" s="532"/>
      <c r="D726" s="532"/>
      <c r="E726" s="532"/>
      <c r="F726" s="534"/>
      <c r="G726" s="532"/>
    </row>
    <row r="727" spans="1:7" ht="13.5" customHeight="1">
      <c r="A727" s="532"/>
      <c r="B727" s="533"/>
      <c r="C727" s="532"/>
      <c r="D727" s="532"/>
      <c r="E727" s="532"/>
      <c r="F727" s="534"/>
      <c r="G727" s="532"/>
    </row>
    <row r="728" spans="1:7" ht="13.5" customHeight="1">
      <c r="A728" s="532"/>
      <c r="B728" s="533"/>
      <c r="C728" s="532"/>
      <c r="D728" s="532"/>
      <c r="E728" s="532"/>
      <c r="F728" s="534"/>
      <c r="G728" s="532"/>
    </row>
    <row r="729" spans="1:7" ht="13.5" customHeight="1">
      <c r="A729" s="532"/>
      <c r="B729" s="533"/>
      <c r="C729" s="532"/>
      <c r="D729" s="532"/>
      <c r="E729" s="532"/>
      <c r="F729" s="534"/>
      <c r="G729" s="532"/>
    </row>
    <row r="730" spans="1:7" ht="13.5" customHeight="1">
      <c r="A730" s="532"/>
      <c r="B730" s="533"/>
      <c r="C730" s="532"/>
      <c r="D730" s="532"/>
      <c r="E730" s="532"/>
      <c r="F730" s="534"/>
      <c r="G730" s="532"/>
    </row>
    <row r="731" spans="1:7" ht="13.5" customHeight="1">
      <c r="A731" s="532"/>
      <c r="B731" s="533"/>
      <c r="C731" s="532"/>
      <c r="D731" s="532"/>
      <c r="E731" s="532"/>
      <c r="F731" s="534"/>
      <c r="G731" s="532"/>
    </row>
    <row r="732" spans="1:7" ht="13.5" customHeight="1">
      <c r="A732" s="532"/>
      <c r="B732" s="533"/>
      <c r="C732" s="532"/>
      <c r="D732" s="532"/>
      <c r="E732" s="532"/>
      <c r="F732" s="534"/>
      <c r="G732" s="532"/>
    </row>
    <row r="733" spans="1:7" ht="13.5" customHeight="1">
      <c r="A733" s="532"/>
      <c r="B733" s="533"/>
      <c r="C733" s="532"/>
      <c r="D733" s="532"/>
      <c r="E733" s="532"/>
      <c r="F733" s="534"/>
      <c r="G733" s="532"/>
    </row>
    <row r="734" spans="1:7" ht="13.5" customHeight="1">
      <c r="A734" s="532"/>
      <c r="B734" s="533"/>
      <c r="C734" s="532"/>
      <c r="D734" s="532"/>
      <c r="E734" s="532"/>
      <c r="F734" s="534"/>
      <c r="G734" s="532"/>
    </row>
    <row r="735" spans="1:7" ht="13.5" customHeight="1">
      <c r="A735" s="532"/>
      <c r="B735" s="533"/>
      <c r="C735" s="532"/>
      <c r="D735" s="532"/>
      <c r="E735" s="532"/>
      <c r="F735" s="534"/>
      <c r="G735" s="532"/>
    </row>
    <row r="736" spans="1:7" ht="13.5" customHeight="1">
      <c r="A736" s="532"/>
      <c r="B736" s="533"/>
      <c r="C736" s="532"/>
      <c r="D736" s="532"/>
      <c r="E736" s="532"/>
      <c r="F736" s="534"/>
      <c r="G736" s="532"/>
    </row>
    <row r="737" spans="1:7" ht="13.5" customHeight="1">
      <c r="A737" s="532"/>
      <c r="B737" s="533"/>
      <c r="C737" s="532"/>
      <c r="D737" s="532"/>
      <c r="E737" s="532"/>
      <c r="F737" s="534"/>
      <c r="G737" s="532"/>
    </row>
    <row r="738" spans="1:7" ht="13.5" customHeight="1">
      <c r="A738" s="532"/>
      <c r="B738" s="533"/>
      <c r="C738" s="532"/>
      <c r="D738" s="532"/>
      <c r="E738" s="532"/>
      <c r="F738" s="534"/>
      <c r="G738" s="532"/>
    </row>
    <row r="739" spans="1:7" ht="13.5" customHeight="1">
      <c r="A739" s="532"/>
      <c r="B739" s="533"/>
      <c r="C739" s="532"/>
      <c r="D739" s="532"/>
      <c r="E739" s="532"/>
      <c r="F739" s="534"/>
      <c r="G739" s="532"/>
    </row>
    <row r="740" spans="1:7" ht="13.5" customHeight="1">
      <c r="A740" s="532"/>
      <c r="B740" s="533"/>
      <c r="C740" s="532"/>
      <c r="D740" s="532"/>
      <c r="E740" s="532"/>
      <c r="F740" s="534"/>
      <c r="G740" s="532"/>
    </row>
    <row r="741" spans="1:7" ht="13.5" customHeight="1">
      <c r="A741" s="532"/>
      <c r="B741" s="533"/>
      <c r="C741" s="532"/>
      <c r="D741" s="532"/>
      <c r="E741" s="532"/>
      <c r="F741" s="534"/>
      <c r="G741" s="532"/>
    </row>
    <row r="742" spans="1:7" ht="13.5" customHeight="1">
      <c r="A742" s="532"/>
      <c r="B742" s="533"/>
      <c r="C742" s="532"/>
      <c r="D742" s="532"/>
      <c r="E742" s="532"/>
      <c r="F742" s="534"/>
      <c r="G742" s="532"/>
    </row>
    <row r="743" spans="1:7" ht="13.5" customHeight="1">
      <c r="A743" s="532"/>
      <c r="B743" s="533"/>
      <c r="C743" s="532"/>
      <c r="D743" s="532"/>
      <c r="E743" s="532"/>
      <c r="F743" s="534"/>
      <c r="G743" s="532"/>
    </row>
    <row r="744" spans="1:7" ht="13.5" customHeight="1">
      <c r="A744" s="532"/>
      <c r="B744" s="533"/>
      <c r="C744" s="532"/>
      <c r="D744" s="532"/>
      <c r="E744" s="532"/>
      <c r="F744" s="534"/>
      <c r="G744" s="532"/>
    </row>
    <row r="745" spans="1:7" ht="13.5" customHeight="1">
      <c r="A745" s="532"/>
      <c r="B745" s="533"/>
      <c r="C745" s="532"/>
      <c r="D745" s="532"/>
      <c r="E745" s="532"/>
      <c r="F745" s="534"/>
      <c r="G745" s="532"/>
    </row>
    <row r="746" spans="1:7" ht="13.5" customHeight="1">
      <c r="A746" s="532"/>
      <c r="B746" s="533"/>
      <c r="C746" s="532"/>
      <c r="D746" s="532"/>
      <c r="E746" s="532"/>
      <c r="F746" s="534"/>
      <c r="G746" s="532"/>
    </row>
    <row r="747" spans="1:7" ht="13.5" customHeight="1">
      <c r="A747" s="532"/>
      <c r="B747" s="533"/>
      <c r="C747" s="532"/>
      <c r="D747" s="532"/>
      <c r="E747" s="532"/>
      <c r="F747" s="534"/>
      <c r="G747" s="532"/>
    </row>
    <row r="748" spans="1:7" ht="13.5" customHeight="1">
      <c r="A748" s="532"/>
      <c r="B748" s="533"/>
      <c r="C748" s="532"/>
      <c r="D748" s="532"/>
      <c r="E748" s="532"/>
      <c r="F748" s="534"/>
      <c r="G748" s="532"/>
    </row>
    <row r="749" spans="1:7" ht="13.5" customHeight="1">
      <c r="A749" s="532"/>
      <c r="B749" s="533"/>
      <c r="C749" s="532"/>
      <c r="D749" s="532"/>
      <c r="E749" s="532"/>
      <c r="F749" s="534"/>
      <c r="G749" s="532"/>
    </row>
    <row r="750" spans="1:7" ht="13.5" customHeight="1">
      <c r="A750" s="532"/>
      <c r="B750" s="533"/>
      <c r="C750" s="532"/>
      <c r="D750" s="532"/>
      <c r="E750" s="532"/>
      <c r="F750" s="534"/>
      <c r="G750" s="532"/>
    </row>
    <row r="751" spans="1:7" ht="13.5" customHeight="1">
      <c r="A751" s="532"/>
      <c r="B751" s="533"/>
      <c r="C751" s="532"/>
      <c r="D751" s="532"/>
      <c r="E751" s="532"/>
      <c r="F751" s="534"/>
      <c r="G751" s="532"/>
    </row>
    <row r="752" spans="1:7" ht="13.5" customHeight="1">
      <c r="A752" s="532"/>
      <c r="B752" s="533"/>
      <c r="C752" s="532"/>
      <c r="D752" s="532"/>
      <c r="E752" s="532"/>
      <c r="F752" s="534"/>
      <c r="G752" s="532"/>
    </row>
    <row r="753" spans="1:7" ht="13.5" customHeight="1">
      <c r="A753" s="532"/>
      <c r="B753" s="533"/>
      <c r="C753" s="532"/>
      <c r="D753" s="532"/>
      <c r="E753" s="532"/>
      <c r="F753" s="534"/>
      <c r="G753" s="532"/>
    </row>
    <row r="754" spans="1:7" ht="13.5" customHeight="1">
      <c r="A754" s="532"/>
      <c r="B754" s="533"/>
      <c r="C754" s="532"/>
      <c r="D754" s="532"/>
      <c r="E754" s="532"/>
      <c r="F754" s="534"/>
      <c r="G754" s="532"/>
    </row>
    <row r="755" spans="1:7" ht="13.5" customHeight="1">
      <c r="A755" s="532"/>
      <c r="B755" s="533"/>
      <c r="C755" s="532"/>
      <c r="D755" s="532"/>
      <c r="E755" s="532"/>
      <c r="F755" s="534"/>
      <c r="G755" s="532"/>
    </row>
    <row r="756" spans="1:7" ht="13.5" customHeight="1">
      <c r="A756" s="532"/>
      <c r="B756" s="533"/>
      <c r="C756" s="532"/>
      <c r="D756" s="532"/>
      <c r="E756" s="532"/>
      <c r="F756" s="534"/>
      <c r="G756" s="532"/>
    </row>
    <row r="757" spans="1:7" ht="13.5" customHeight="1">
      <c r="A757" s="532"/>
      <c r="B757" s="533"/>
      <c r="C757" s="532"/>
      <c r="D757" s="532"/>
      <c r="E757" s="532"/>
      <c r="F757" s="534"/>
      <c r="G757" s="532"/>
    </row>
    <row r="758" spans="1:7" ht="13.5" customHeight="1">
      <c r="A758" s="532"/>
      <c r="B758" s="533"/>
      <c r="C758" s="532"/>
      <c r="D758" s="532"/>
      <c r="E758" s="532"/>
      <c r="F758" s="534"/>
      <c r="G758" s="532"/>
    </row>
    <row r="759" spans="1:7" ht="13.5" customHeight="1">
      <c r="A759" s="532"/>
      <c r="B759" s="533"/>
      <c r="C759" s="532"/>
      <c r="D759" s="532"/>
      <c r="E759" s="532"/>
      <c r="F759" s="534"/>
      <c r="G759" s="532"/>
    </row>
    <row r="760" spans="1:7" ht="13.5" customHeight="1">
      <c r="A760" s="532"/>
      <c r="B760" s="533"/>
      <c r="C760" s="532"/>
      <c r="D760" s="532"/>
      <c r="E760" s="532"/>
      <c r="F760" s="534"/>
      <c r="G760" s="532"/>
    </row>
    <row r="761" spans="1:7" ht="13.5" customHeight="1">
      <c r="A761" s="532"/>
      <c r="B761" s="533"/>
      <c r="C761" s="532"/>
      <c r="D761" s="532"/>
      <c r="E761" s="532"/>
      <c r="F761" s="534"/>
      <c r="G761" s="532"/>
    </row>
    <row r="762" spans="1:7" ht="13.5" customHeight="1">
      <c r="A762" s="532"/>
      <c r="B762" s="533"/>
      <c r="C762" s="532"/>
      <c r="D762" s="532"/>
      <c r="E762" s="532"/>
      <c r="F762" s="534"/>
      <c r="G762" s="532"/>
    </row>
    <row r="763" spans="1:7" ht="13.5" customHeight="1">
      <c r="A763" s="532"/>
      <c r="B763" s="533"/>
      <c r="C763" s="532"/>
      <c r="D763" s="532"/>
      <c r="E763" s="532"/>
      <c r="F763" s="534"/>
      <c r="G763" s="532"/>
    </row>
    <row r="764" spans="1:7" ht="13.5" customHeight="1">
      <c r="A764" s="532"/>
      <c r="B764" s="533"/>
      <c r="C764" s="532"/>
      <c r="D764" s="532"/>
      <c r="E764" s="532"/>
      <c r="F764" s="534"/>
      <c r="G764" s="532"/>
    </row>
    <row r="765" spans="1:7" ht="13.5" customHeight="1">
      <c r="A765" s="532"/>
      <c r="B765" s="533"/>
      <c r="C765" s="532"/>
      <c r="D765" s="532"/>
      <c r="E765" s="532"/>
      <c r="F765" s="534"/>
      <c r="G765" s="532"/>
    </row>
    <row r="766" spans="1:7" ht="13.5" customHeight="1">
      <c r="A766" s="532"/>
      <c r="B766" s="533"/>
      <c r="C766" s="532"/>
      <c r="D766" s="532"/>
      <c r="E766" s="532"/>
      <c r="F766" s="534"/>
      <c r="G766" s="532"/>
    </row>
    <row r="767" spans="1:7" ht="13.5" customHeight="1">
      <c r="A767" s="532"/>
      <c r="B767" s="533"/>
      <c r="C767" s="532"/>
      <c r="D767" s="532"/>
      <c r="E767" s="532"/>
      <c r="F767" s="534"/>
      <c r="G767" s="532"/>
    </row>
    <row r="768" spans="1:7" ht="13.5" customHeight="1">
      <c r="A768" s="532"/>
      <c r="B768" s="533"/>
      <c r="C768" s="532"/>
      <c r="D768" s="532"/>
      <c r="E768" s="532"/>
      <c r="F768" s="534"/>
      <c r="G768" s="532"/>
    </row>
    <row r="769" spans="1:7" ht="13.5" customHeight="1">
      <c r="A769" s="532"/>
      <c r="B769" s="533"/>
      <c r="C769" s="532"/>
      <c r="D769" s="532"/>
      <c r="E769" s="532"/>
      <c r="F769" s="534"/>
      <c r="G769" s="532"/>
    </row>
    <row r="770" spans="1:7" ht="13.5" customHeight="1">
      <c r="A770" s="532"/>
      <c r="B770" s="533"/>
      <c r="C770" s="532"/>
      <c r="D770" s="532"/>
      <c r="E770" s="532"/>
      <c r="F770" s="534"/>
      <c r="G770" s="532"/>
    </row>
    <row r="771" spans="1:7" ht="13.5" customHeight="1">
      <c r="A771" s="532"/>
      <c r="B771" s="533"/>
      <c r="C771" s="532"/>
      <c r="D771" s="532"/>
      <c r="E771" s="532"/>
      <c r="F771" s="534"/>
      <c r="G771" s="532"/>
    </row>
    <row r="772" spans="1:7" ht="13.5" customHeight="1">
      <c r="A772" s="532"/>
      <c r="B772" s="533"/>
      <c r="C772" s="532"/>
      <c r="D772" s="532"/>
      <c r="E772" s="532"/>
      <c r="F772" s="534"/>
      <c r="G772" s="532"/>
    </row>
    <row r="773" spans="1:7" ht="13.5" customHeight="1">
      <c r="A773" s="532"/>
      <c r="B773" s="533"/>
      <c r="C773" s="532"/>
      <c r="D773" s="532"/>
      <c r="E773" s="532"/>
      <c r="F773" s="534"/>
      <c r="G773" s="532"/>
    </row>
    <row r="774" spans="1:7" ht="13.5" customHeight="1">
      <c r="A774" s="532"/>
      <c r="B774" s="533"/>
      <c r="C774" s="532"/>
      <c r="D774" s="532"/>
      <c r="E774" s="532"/>
      <c r="F774" s="534"/>
      <c r="G774" s="532"/>
    </row>
    <row r="775" spans="1:7" ht="13.5" customHeight="1">
      <c r="A775" s="532"/>
      <c r="B775" s="533"/>
      <c r="C775" s="532"/>
      <c r="D775" s="532"/>
      <c r="E775" s="532"/>
      <c r="F775" s="534"/>
      <c r="G775" s="532"/>
    </row>
    <row r="776" spans="1:7" ht="13.5" customHeight="1">
      <c r="A776" s="532"/>
      <c r="B776" s="533"/>
      <c r="C776" s="532"/>
      <c r="D776" s="532"/>
      <c r="E776" s="532"/>
      <c r="F776" s="534"/>
      <c r="G776" s="532"/>
    </row>
    <row r="777" spans="1:7" ht="13.5" customHeight="1">
      <c r="A777" s="532"/>
      <c r="B777" s="533"/>
      <c r="C777" s="532"/>
      <c r="D777" s="532"/>
      <c r="E777" s="532"/>
      <c r="F777" s="534"/>
      <c r="G777" s="532"/>
    </row>
    <row r="778" spans="1:7" ht="13.5" customHeight="1">
      <c r="A778" s="532"/>
      <c r="B778" s="533"/>
      <c r="C778" s="532"/>
      <c r="D778" s="532"/>
      <c r="E778" s="532"/>
      <c r="F778" s="534"/>
      <c r="G778" s="532"/>
    </row>
    <row r="779" spans="1:7" ht="13.5" customHeight="1">
      <c r="A779" s="532"/>
      <c r="B779" s="533"/>
      <c r="C779" s="532"/>
      <c r="D779" s="532"/>
      <c r="E779" s="532"/>
      <c r="F779" s="534"/>
      <c r="G779" s="532"/>
    </row>
    <row r="780" spans="1:7" ht="13.5" customHeight="1">
      <c r="A780" s="532"/>
      <c r="B780" s="533"/>
      <c r="C780" s="532"/>
      <c r="D780" s="532"/>
      <c r="E780" s="532"/>
      <c r="F780" s="534"/>
      <c r="G780" s="532"/>
    </row>
    <row r="781" spans="1:7" ht="13.5" customHeight="1">
      <c r="A781" s="532"/>
      <c r="B781" s="533"/>
      <c r="C781" s="532"/>
      <c r="D781" s="532"/>
      <c r="E781" s="532"/>
      <c r="F781" s="534"/>
      <c r="G781" s="532"/>
    </row>
    <row r="782" spans="1:7" ht="13.5" customHeight="1">
      <c r="A782" s="532"/>
      <c r="B782" s="533"/>
      <c r="C782" s="532"/>
      <c r="D782" s="532"/>
      <c r="E782" s="532"/>
      <c r="F782" s="534"/>
      <c r="G782" s="532"/>
    </row>
    <row r="783" spans="1:7" ht="13.5" customHeight="1">
      <c r="A783" s="532"/>
      <c r="B783" s="533"/>
      <c r="C783" s="532"/>
      <c r="D783" s="532"/>
      <c r="E783" s="532"/>
      <c r="F783" s="534"/>
      <c r="G783" s="532"/>
    </row>
    <row r="784" spans="1:7" ht="13.5" customHeight="1">
      <c r="A784" s="532"/>
      <c r="B784" s="533"/>
      <c r="C784" s="532"/>
      <c r="D784" s="532"/>
      <c r="E784" s="532"/>
      <c r="F784" s="534"/>
      <c r="G784" s="532"/>
    </row>
    <row r="785" spans="1:7" ht="13.5" customHeight="1">
      <c r="A785" s="532"/>
      <c r="B785" s="533"/>
      <c r="C785" s="532"/>
      <c r="D785" s="532"/>
      <c r="E785" s="532"/>
      <c r="F785" s="534"/>
      <c r="G785" s="532"/>
    </row>
    <row r="786" spans="1:7" ht="13.5" customHeight="1">
      <c r="A786" s="532"/>
      <c r="B786" s="533"/>
      <c r="C786" s="532"/>
      <c r="D786" s="532"/>
      <c r="E786" s="532"/>
      <c r="F786" s="534"/>
      <c r="G786" s="532"/>
    </row>
    <row r="787" spans="1:7" ht="13.5" customHeight="1">
      <c r="A787" s="532"/>
      <c r="B787" s="533"/>
      <c r="C787" s="532"/>
      <c r="D787" s="532"/>
      <c r="E787" s="532"/>
      <c r="F787" s="534"/>
      <c r="G787" s="532"/>
    </row>
    <row r="788" spans="1:7" ht="13.5" customHeight="1">
      <c r="A788" s="532"/>
      <c r="B788" s="533"/>
      <c r="C788" s="532"/>
      <c r="D788" s="532"/>
      <c r="E788" s="532"/>
      <c r="F788" s="534"/>
      <c r="G788" s="532"/>
    </row>
    <row r="789" spans="1:7" ht="13.5" customHeight="1">
      <c r="A789" s="532"/>
      <c r="B789" s="533"/>
      <c r="C789" s="532"/>
      <c r="D789" s="532"/>
      <c r="E789" s="532"/>
      <c r="F789" s="534"/>
      <c r="G789" s="532"/>
    </row>
    <row r="790" spans="1:7" ht="13.5" customHeight="1">
      <c r="A790" s="532"/>
      <c r="B790" s="533"/>
      <c r="C790" s="532"/>
      <c r="D790" s="532"/>
      <c r="E790" s="532"/>
      <c r="F790" s="534"/>
      <c r="G790" s="532"/>
    </row>
    <row r="791" spans="1:7" ht="13.5" customHeight="1">
      <c r="A791" s="532"/>
      <c r="B791" s="533"/>
      <c r="C791" s="532"/>
      <c r="D791" s="532"/>
      <c r="E791" s="532"/>
      <c r="F791" s="534"/>
      <c r="G791" s="532"/>
    </row>
    <row r="792" spans="1:7" ht="13.5" customHeight="1">
      <c r="A792" s="532"/>
      <c r="B792" s="533"/>
      <c r="C792" s="532"/>
      <c r="D792" s="532"/>
      <c r="E792" s="532"/>
      <c r="F792" s="534"/>
      <c r="G792" s="532"/>
    </row>
    <row r="793" spans="1:7" ht="13.5" customHeight="1">
      <c r="A793" s="532"/>
      <c r="B793" s="533"/>
      <c r="C793" s="532"/>
      <c r="D793" s="532"/>
      <c r="E793" s="532"/>
      <c r="F793" s="534"/>
      <c r="G793" s="532"/>
    </row>
    <row r="794" spans="1:7" ht="13.5" customHeight="1">
      <c r="A794" s="532"/>
      <c r="B794" s="533"/>
      <c r="C794" s="532"/>
      <c r="D794" s="532"/>
      <c r="E794" s="532"/>
      <c r="F794" s="534"/>
      <c r="G794" s="532"/>
    </row>
    <row r="795" spans="1:7" ht="13.5" customHeight="1">
      <c r="A795" s="532"/>
      <c r="B795" s="533"/>
      <c r="C795" s="532"/>
      <c r="D795" s="532"/>
      <c r="E795" s="532"/>
      <c r="F795" s="534"/>
      <c r="G795" s="532"/>
    </row>
    <row r="796" spans="1:7" ht="13.5" customHeight="1">
      <c r="A796" s="532"/>
      <c r="B796" s="533"/>
      <c r="C796" s="532"/>
      <c r="D796" s="532"/>
      <c r="E796" s="532"/>
      <c r="F796" s="534"/>
      <c r="G796" s="532"/>
    </row>
    <row r="797" spans="1:7" ht="13.5" customHeight="1">
      <c r="A797" s="532"/>
      <c r="B797" s="533"/>
      <c r="C797" s="532"/>
      <c r="D797" s="532"/>
      <c r="E797" s="532"/>
      <c r="F797" s="534"/>
      <c r="G797" s="532"/>
    </row>
    <row r="798" spans="1:7" ht="13.5" customHeight="1">
      <c r="A798" s="532"/>
      <c r="B798" s="533"/>
      <c r="C798" s="532"/>
      <c r="D798" s="532"/>
      <c r="E798" s="532"/>
      <c r="F798" s="534"/>
      <c r="G798" s="532"/>
    </row>
    <row r="799" spans="1:7" ht="13.5" customHeight="1">
      <c r="A799" s="532"/>
      <c r="B799" s="533"/>
      <c r="C799" s="532"/>
      <c r="D799" s="532"/>
      <c r="E799" s="532"/>
      <c r="F799" s="534"/>
      <c r="G799" s="532"/>
    </row>
    <row r="800" spans="1:7" ht="13.5" customHeight="1">
      <c r="A800" s="532"/>
      <c r="B800" s="533"/>
      <c r="C800" s="532"/>
      <c r="D800" s="532"/>
      <c r="E800" s="532"/>
      <c r="F800" s="534"/>
      <c r="G800" s="532"/>
    </row>
    <row r="801" spans="1:7" ht="13.5" customHeight="1">
      <c r="A801" s="532"/>
      <c r="B801" s="533"/>
      <c r="C801" s="532"/>
      <c r="D801" s="532"/>
      <c r="E801" s="532"/>
      <c r="F801" s="534"/>
      <c r="G801" s="532"/>
    </row>
    <row r="802" spans="1:7" ht="13.5" customHeight="1">
      <c r="A802" s="532"/>
      <c r="B802" s="533"/>
      <c r="C802" s="532"/>
      <c r="D802" s="532"/>
      <c r="E802" s="532"/>
      <c r="F802" s="534"/>
      <c r="G802" s="532"/>
    </row>
    <row r="803" spans="1:7" ht="13.5" customHeight="1">
      <c r="A803" s="532"/>
      <c r="B803" s="533"/>
      <c r="C803" s="532"/>
      <c r="D803" s="532"/>
      <c r="E803" s="532"/>
      <c r="F803" s="534"/>
      <c r="G803" s="532"/>
    </row>
    <row r="804" spans="1:7" ht="13.5" customHeight="1">
      <c r="A804" s="532"/>
      <c r="B804" s="533"/>
      <c r="C804" s="532"/>
      <c r="D804" s="532"/>
      <c r="E804" s="532"/>
      <c r="F804" s="534"/>
      <c r="G804" s="532"/>
    </row>
    <row r="805" spans="1:7" ht="13.5" customHeight="1">
      <c r="A805" s="532"/>
      <c r="B805" s="533"/>
      <c r="C805" s="532"/>
      <c r="D805" s="532"/>
      <c r="E805" s="532"/>
      <c r="F805" s="534"/>
      <c r="G805" s="532"/>
    </row>
    <row r="806" spans="1:7" ht="13.5" customHeight="1">
      <c r="A806" s="532"/>
      <c r="B806" s="533"/>
      <c r="C806" s="532"/>
      <c r="D806" s="532"/>
      <c r="E806" s="532"/>
      <c r="F806" s="534"/>
      <c r="G806" s="532"/>
    </row>
    <row r="807" spans="1:7" ht="13.5" customHeight="1">
      <c r="A807" s="532"/>
      <c r="B807" s="533"/>
      <c r="C807" s="532"/>
      <c r="D807" s="532"/>
      <c r="E807" s="532"/>
      <c r="F807" s="534"/>
      <c r="G807" s="532"/>
    </row>
    <row r="808" spans="1:7" ht="13.5" customHeight="1">
      <c r="A808" s="532"/>
      <c r="B808" s="533"/>
      <c r="C808" s="532"/>
      <c r="D808" s="532"/>
      <c r="E808" s="532"/>
      <c r="F808" s="534"/>
      <c r="G808" s="532"/>
    </row>
    <row r="809" spans="1:7" ht="13.5" customHeight="1">
      <c r="A809" s="532"/>
      <c r="B809" s="533"/>
      <c r="C809" s="532"/>
      <c r="D809" s="532"/>
      <c r="E809" s="532"/>
      <c r="F809" s="534"/>
      <c r="G809" s="532"/>
    </row>
    <row r="810" spans="1:7" ht="13.5" customHeight="1">
      <c r="A810" s="532"/>
      <c r="B810" s="533"/>
      <c r="C810" s="532"/>
      <c r="D810" s="532"/>
      <c r="E810" s="532"/>
      <c r="F810" s="534"/>
      <c r="G810" s="532"/>
    </row>
    <row r="811" spans="1:7" ht="13.5" customHeight="1">
      <c r="A811" s="532"/>
      <c r="B811" s="533"/>
      <c r="C811" s="532"/>
      <c r="D811" s="532"/>
      <c r="E811" s="532"/>
      <c r="F811" s="534"/>
      <c r="G811" s="532"/>
    </row>
    <row r="812" spans="1:7" ht="13.5" customHeight="1">
      <c r="A812" s="532"/>
      <c r="B812" s="533"/>
      <c r="C812" s="532"/>
      <c r="D812" s="532"/>
      <c r="E812" s="532"/>
      <c r="F812" s="534"/>
      <c r="G812" s="532"/>
    </row>
    <row r="813" spans="1:7" ht="13.5" customHeight="1">
      <c r="A813" s="532"/>
      <c r="B813" s="533"/>
      <c r="C813" s="532"/>
      <c r="D813" s="532"/>
      <c r="E813" s="532"/>
      <c r="F813" s="534"/>
      <c r="G813" s="532"/>
    </row>
    <row r="814" spans="1:7" ht="13.5" customHeight="1">
      <c r="A814" s="532"/>
      <c r="B814" s="533"/>
      <c r="C814" s="532"/>
      <c r="D814" s="532"/>
      <c r="E814" s="532"/>
      <c r="F814" s="534"/>
      <c r="G814" s="532"/>
    </row>
    <row r="815" spans="1:7" ht="13.5" customHeight="1">
      <c r="A815" s="532"/>
      <c r="B815" s="533"/>
      <c r="C815" s="532"/>
      <c r="D815" s="532"/>
      <c r="E815" s="532"/>
      <c r="F815" s="534"/>
      <c r="G815" s="532"/>
    </row>
    <row r="816" spans="1:7" ht="13.5" customHeight="1">
      <c r="A816" s="532"/>
      <c r="B816" s="533"/>
      <c r="C816" s="532"/>
      <c r="D816" s="532"/>
      <c r="E816" s="532"/>
      <c r="F816" s="534"/>
      <c r="G816" s="532"/>
    </row>
    <row r="817" spans="1:7" ht="13.5" customHeight="1">
      <c r="A817" s="532"/>
      <c r="B817" s="533"/>
      <c r="C817" s="532"/>
      <c r="D817" s="532"/>
      <c r="E817" s="532"/>
      <c r="F817" s="534"/>
      <c r="G817" s="532"/>
    </row>
    <row r="818" spans="1:7" ht="13.5" customHeight="1">
      <c r="A818" s="532"/>
      <c r="B818" s="533"/>
      <c r="C818" s="532"/>
      <c r="D818" s="532"/>
      <c r="E818" s="532"/>
      <c r="F818" s="534"/>
      <c r="G818" s="532"/>
    </row>
    <row r="819" spans="1:7" ht="13.5" customHeight="1">
      <c r="A819" s="532"/>
      <c r="B819" s="533"/>
      <c r="C819" s="532"/>
      <c r="D819" s="532"/>
      <c r="E819" s="532"/>
      <c r="F819" s="534"/>
      <c r="G819" s="532"/>
    </row>
    <row r="820" spans="1:7" ht="13.5" customHeight="1">
      <c r="A820" s="532"/>
      <c r="B820" s="533"/>
      <c r="C820" s="532"/>
      <c r="D820" s="532"/>
      <c r="E820" s="532"/>
      <c r="F820" s="534"/>
      <c r="G820" s="532"/>
    </row>
    <row r="821" spans="1:7" ht="13.5" customHeight="1">
      <c r="A821" s="532"/>
      <c r="B821" s="533"/>
      <c r="C821" s="532"/>
      <c r="D821" s="532"/>
      <c r="E821" s="532"/>
      <c r="F821" s="534"/>
      <c r="G821" s="532"/>
    </row>
    <row r="822" spans="1:7" ht="13.5" customHeight="1">
      <c r="A822" s="532"/>
      <c r="B822" s="533"/>
      <c r="C822" s="532"/>
      <c r="D822" s="532"/>
      <c r="E822" s="532"/>
      <c r="F822" s="534"/>
      <c r="G822" s="532"/>
    </row>
    <row r="823" spans="1:7" ht="13.5" customHeight="1">
      <c r="A823" s="532"/>
      <c r="B823" s="533"/>
      <c r="C823" s="532"/>
      <c r="D823" s="532"/>
      <c r="E823" s="532"/>
      <c r="F823" s="534"/>
      <c r="G823" s="532"/>
    </row>
    <row r="824" spans="1:7" ht="13.5" customHeight="1">
      <c r="A824" s="532"/>
      <c r="B824" s="533"/>
      <c r="C824" s="532"/>
      <c r="D824" s="532"/>
      <c r="E824" s="532"/>
      <c r="F824" s="534"/>
      <c r="G824" s="532"/>
    </row>
    <row r="825" spans="1:7" ht="13.5" customHeight="1">
      <c r="A825" s="532"/>
      <c r="B825" s="533"/>
      <c r="C825" s="532"/>
      <c r="D825" s="532"/>
      <c r="E825" s="532"/>
      <c r="F825" s="534"/>
      <c r="G825" s="532"/>
    </row>
    <row r="826" spans="1:7" ht="13.5" customHeight="1">
      <c r="A826" s="532"/>
      <c r="B826" s="533"/>
      <c r="C826" s="532"/>
      <c r="D826" s="532"/>
      <c r="E826" s="532"/>
      <c r="F826" s="534"/>
      <c r="G826" s="532"/>
    </row>
    <row r="827" spans="1:7" ht="13.5" customHeight="1">
      <c r="A827" s="532"/>
      <c r="B827" s="533"/>
      <c r="C827" s="532"/>
      <c r="D827" s="532"/>
      <c r="E827" s="532"/>
      <c r="F827" s="534"/>
      <c r="G827" s="532"/>
    </row>
    <row r="828" spans="1:7" ht="13.5" customHeight="1">
      <c r="A828" s="532"/>
      <c r="B828" s="533"/>
      <c r="C828" s="532"/>
      <c r="D828" s="532"/>
      <c r="E828" s="532"/>
      <c r="F828" s="534"/>
      <c r="G828" s="532"/>
    </row>
    <row r="829" spans="1:7" ht="13.5" customHeight="1">
      <c r="A829" s="532"/>
      <c r="B829" s="533"/>
      <c r="C829" s="532"/>
      <c r="D829" s="532"/>
      <c r="E829" s="532"/>
      <c r="F829" s="534"/>
      <c r="G829" s="532"/>
    </row>
    <row r="830" spans="1:7" ht="13.5" customHeight="1">
      <c r="A830" s="532"/>
      <c r="B830" s="533"/>
      <c r="C830" s="532"/>
      <c r="D830" s="532"/>
      <c r="E830" s="532"/>
      <c r="F830" s="534"/>
      <c r="G830" s="532"/>
    </row>
    <row r="831" spans="1:7" ht="13.5" customHeight="1">
      <c r="A831" s="532"/>
      <c r="B831" s="533"/>
      <c r="C831" s="532"/>
      <c r="D831" s="532"/>
      <c r="E831" s="532"/>
      <c r="F831" s="534"/>
      <c r="G831" s="532"/>
    </row>
    <row r="832" spans="1:7" ht="13.5" customHeight="1">
      <c r="A832" s="532"/>
      <c r="B832" s="533"/>
      <c r="C832" s="532"/>
      <c r="D832" s="532"/>
      <c r="E832" s="532"/>
      <c r="F832" s="534"/>
      <c r="G832" s="532"/>
    </row>
    <row r="833" spans="1:7" ht="13.5" customHeight="1">
      <c r="A833" s="532"/>
      <c r="B833" s="533"/>
      <c r="C833" s="532"/>
      <c r="D833" s="532"/>
      <c r="E833" s="532"/>
      <c r="F833" s="534"/>
      <c r="G833" s="532"/>
    </row>
    <row r="834" spans="1:7" ht="13.5" customHeight="1">
      <c r="A834" s="532"/>
      <c r="B834" s="533"/>
      <c r="C834" s="532"/>
      <c r="D834" s="532"/>
      <c r="E834" s="532"/>
      <c r="F834" s="534"/>
      <c r="G834" s="532"/>
    </row>
    <row r="835" spans="1:7" ht="13.5" customHeight="1">
      <c r="A835" s="532"/>
      <c r="B835" s="533"/>
      <c r="C835" s="532"/>
      <c r="D835" s="532"/>
      <c r="E835" s="532"/>
      <c r="F835" s="534"/>
      <c r="G835" s="532"/>
    </row>
    <row r="836" spans="1:7" ht="13.5" customHeight="1">
      <c r="A836" s="532"/>
      <c r="B836" s="533"/>
      <c r="C836" s="532"/>
      <c r="D836" s="532"/>
      <c r="E836" s="532"/>
      <c r="F836" s="534"/>
      <c r="G836" s="532"/>
    </row>
    <row r="837" spans="1:7" ht="13.5" customHeight="1">
      <c r="A837" s="532"/>
      <c r="B837" s="533"/>
      <c r="C837" s="532"/>
      <c r="D837" s="532"/>
      <c r="E837" s="532"/>
      <c r="F837" s="534"/>
      <c r="G837" s="532"/>
    </row>
    <row r="838" spans="1:7" ht="13.5" customHeight="1">
      <c r="A838" s="532"/>
      <c r="B838" s="533"/>
      <c r="C838" s="532"/>
      <c r="D838" s="532"/>
      <c r="E838" s="532"/>
      <c r="F838" s="534"/>
      <c r="G838" s="532"/>
    </row>
    <row r="839" spans="1:7" ht="13.5" customHeight="1">
      <c r="A839" s="532"/>
      <c r="B839" s="533"/>
      <c r="C839" s="532"/>
      <c r="D839" s="532"/>
      <c r="E839" s="532"/>
      <c r="F839" s="534"/>
      <c r="G839" s="532"/>
    </row>
    <row r="840" spans="1:7" ht="13.5" customHeight="1">
      <c r="A840" s="532"/>
      <c r="B840" s="533"/>
      <c r="C840" s="532"/>
      <c r="D840" s="532"/>
      <c r="E840" s="532"/>
      <c r="F840" s="534"/>
      <c r="G840" s="532"/>
    </row>
    <row r="841" spans="1:7" ht="13.5" customHeight="1">
      <c r="A841" s="532"/>
      <c r="B841" s="533"/>
      <c r="C841" s="532"/>
      <c r="D841" s="532"/>
      <c r="E841" s="532"/>
      <c r="F841" s="534"/>
      <c r="G841" s="532"/>
    </row>
    <row r="842" spans="1:7" ht="13.5" customHeight="1">
      <c r="A842" s="532"/>
      <c r="B842" s="533"/>
      <c r="C842" s="532"/>
      <c r="D842" s="532"/>
      <c r="E842" s="532"/>
      <c r="F842" s="534"/>
      <c r="G842" s="532"/>
    </row>
    <row r="843" spans="1:7" ht="13.5" customHeight="1">
      <c r="A843" s="532"/>
      <c r="B843" s="533"/>
      <c r="C843" s="532"/>
      <c r="D843" s="532"/>
      <c r="E843" s="532"/>
      <c r="F843" s="534"/>
      <c r="G843" s="532"/>
    </row>
    <row r="844" spans="1:7" ht="13.5" customHeight="1">
      <c r="A844" s="532"/>
      <c r="B844" s="533"/>
      <c r="C844" s="532"/>
      <c r="D844" s="532"/>
      <c r="E844" s="532"/>
      <c r="F844" s="534"/>
      <c r="G844" s="532"/>
    </row>
    <row r="845" spans="1:7" ht="13.5" customHeight="1">
      <c r="A845" s="532"/>
      <c r="B845" s="533"/>
      <c r="C845" s="532"/>
      <c r="D845" s="532"/>
      <c r="E845" s="532"/>
      <c r="F845" s="534"/>
      <c r="G845" s="532"/>
    </row>
    <row r="846" spans="1:7" ht="13.5" customHeight="1">
      <c r="A846" s="532"/>
      <c r="B846" s="533"/>
      <c r="C846" s="532"/>
      <c r="D846" s="532"/>
      <c r="E846" s="532"/>
      <c r="F846" s="534"/>
      <c r="G846" s="532"/>
    </row>
    <row r="847" spans="1:7" ht="13.5" customHeight="1">
      <c r="A847" s="532"/>
      <c r="B847" s="533"/>
      <c r="C847" s="532"/>
      <c r="D847" s="532"/>
      <c r="E847" s="532"/>
      <c r="F847" s="534"/>
      <c r="G847" s="532"/>
    </row>
    <row r="848" spans="1:7" ht="13.5" customHeight="1">
      <c r="A848" s="532"/>
      <c r="B848" s="533"/>
      <c r="C848" s="532"/>
      <c r="D848" s="532"/>
      <c r="E848" s="532"/>
      <c r="F848" s="534"/>
      <c r="G848" s="532"/>
    </row>
    <row r="849" spans="1:7" ht="13.5" customHeight="1">
      <c r="A849" s="532"/>
      <c r="B849" s="533"/>
      <c r="C849" s="532"/>
      <c r="D849" s="532"/>
      <c r="E849" s="532"/>
      <c r="F849" s="534"/>
      <c r="G849" s="532"/>
    </row>
    <row r="850" spans="1:7" ht="13.5" customHeight="1">
      <c r="A850" s="532"/>
      <c r="B850" s="533"/>
      <c r="C850" s="532"/>
      <c r="D850" s="532"/>
      <c r="E850" s="532"/>
      <c r="F850" s="534"/>
      <c r="G850" s="532"/>
    </row>
    <row r="851" spans="1:7" ht="13.5" customHeight="1">
      <c r="A851" s="532"/>
      <c r="B851" s="533"/>
      <c r="C851" s="532"/>
      <c r="D851" s="532"/>
      <c r="E851" s="532"/>
      <c r="F851" s="534"/>
      <c r="G851" s="532"/>
    </row>
    <row r="852" spans="1:7" ht="13.5" customHeight="1">
      <c r="A852" s="532"/>
      <c r="B852" s="533"/>
      <c r="C852" s="532"/>
      <c r="D852" s="532"/>
      <c r="E852" s="532"/>
      <c r="F852" s="534"/>
      <c r="G852" s="532"/>
    </row>
    <row r="853" spans="1:7" ht="13.5" customHeight="1">
      <c r="A853" s="532"/>
      <c r="B853" s="533"/>
      <c r="C853" s="532"/>
      <c r="D853" s="532"/>
      <c r="E853" s="532"/>
      <c r="F853" s="534"/>
      <c r="G853" s="532"/>
    </row>
    <row r="854" spans="1:7" ht="13.5" customHeight="1">
      <c r="A854" s="532"/>
      <c r="B854" s="533"/>
      <c r="C854" s="532"/>
      <c r="D854" s="532"/>
      <c r="E854" s="532"/>
      <c r="F854" s="534"/>
      <c r="G854" s="532"/>
    </row>
    <row r="855" spans="1:7" ht="13.5" customHeight="1">
      <c r="A855" s="532"/>
      <c r="B855" s="533"/>
      <c r="C855" s="532"/>
      <c r="D855" s="532"/>
      <c r="E855" s="532"/>
      <c r="F855" s="534"/>
      <c r="G855" s="532"/>
    </row>
    <row r="856" spans="1:7" ht="13.5" customHeight="1">
      <c r="A856" s="532"/>
      <c r="B856" s="533"/>
      <c r="C856" s="532"/>
      <c r="D856" s="532"/>
      <c r="E856" s="532"/>
      <c r="F856" s="534"/>
      <c r="G856" s="532"/>
    </row>
    <row r="857" spans="1:7" ht="13.5" customHeight="1">
      <c r="A857" s="532"/>
      <c r="B857" s="533"/>
      <c r="C857" s="532"/>
      <c r="D857" s="532"/>
      <c r="E857" s="532"/>
      <c r="F857" s="534"/>
      <c r="G857" s="532"/>
    </row>
    <row r="858" spans="1:7" ht="13.5" customHeight="1">
      <c r="A858" s="532"/>
      <c r="B858" s="533"/>
      <c r="C858" s="532"/>
      <c r="D858" s="532"/>
      <c r="E858" s="532"/>
      <c r="F858" s="534"/>
      <c r="G858" s="532"/>
    </row>
    <row r="859" spans="1:7" ht="13.5" customHeight="1">
      <c r="A859" s="532"/>
      <c r="B859" s="533"/>
      <c r="C859" s="532"/>
      <c r="D859" s="532"/>
      <c r="E859" s="532"/>
      <c r="F859" s="534"/>
      <c r="G859" s="532"/>
    </row>
    <row r="860" spans="1:7" ht="13.5" customHeight="1">
      <c r="A860" s="532"/>
      <c r="B860" s="533"/>
      <c r="C860" s="532"/>
      <c r="D860" s="532"/>
      <c r="E860" s="532"/>
      <c r="F860" s="534"/>
      <c r="G860" s="532"/>
    </row>
    <row r="861" spans="1:7" ht="13.5" customHeight="1">
      <c r="A861" s="532"/>
      <c r="B861" s="533"/>
      <c r="C861" s="532"/>
      <c r="D861" s="532"/>
      <c r="E861" s="532"/>
      <c r="F861" s="534"/>
      <c r="G861" s="532"/>
    </row>
    <row r="862" spans="1:7" ht="13.5" customHeight="1">
      <c r="A862" s="532"/>
      <c r="B862" s="533"/>
      <c r="C862" s="532"/>
      <c r="D862" s="532"/>
      <c r="E862" s="532"/>
      <c r="F862" s="534"/>
      <c r="G862" s="532"/>
    </row>
    <row r="863" spans="1:7" ht="13.5" customHeight="1">
      <c r="A863" s="532"/>
      <c r="B863" s="533"/>
      <c r="C863" s="532"/>
      <c r="D863" s="532"/>
      <c r="E863" s="532"/>
      <c r="F863" s="534"/>
      <c r="G863" s="532"/>
    </row>
    <row r="864" spans="1:7" ht="13.5" customHeight="1">
      <c r="A864" s="532"/>
      <c r="B864" s="533"/>
      <c r="C864" s="532"/>
      <c r="D864" s="532"/>
      <c r="E864" s="532"/>
      <c r="F864" s="534"/>
      <c r="G864" s="532"/>
    </row>
    <row r="865" spans="1:7" ht="13.5" customHeight="1">
      <c r="A865" s="532"/>
      <c r="B865" s="533"/>
      <c r="C865" s="532"/>
      <c r="D865" s="532"/>
      <c r="E865" s="532"/>
      <c r="F865" s="534"/>
      <c r="G865" s="532"/>
    </row>
    <row r="866" spans="1:7" ht="13.5" customHeight="1">
      <c r="A866" s="532"/>
      <c r="B866" s="533"/>
      <c r="C866" s="532"/>
      <c r="D866" s="532"/>
      <c r="E866" s="532"/>
      <c r="F866" s="534"/>
      <c r="G866" s="532"/>
    </row>
    <row r="867" spans="1:7" ht="13.5" customHeight="1">
      <c r="A867" s="532"/>
      <c r="B867" s="533"/>
      <c r="C867" s="532"/>
      <c r="D867" s="532"/>
      <c r="E867" s="532"/>
      <c r="F867" s="534"/>
      <c r="G867" s="532"/>
    </row>
    <row r="868" spans="1:7" ht="13.5" customHeight="1">
      <c r="A868" s="532"/>
      <c r="B868" s="533"/>
      <c r="C868" s="532"/>
      <c r="D868" s="532"/>
      <c r="E868" s="532"/>
      <c r="F868" s="534"/>
      <c r="G868" s="532"/>
    </row>
    <row r="869" spans="1:7" ht="13.5" customHeight="1">
      <c r="A869" s="532"/>
      <c r="B869" s="533"/>
      <c r="C869" s="532"/>
      <c r="D869" s="532"/>
      <c r="E869" s="532"/>
      <c r="F869" s="534"/>
      <c r="G869" s="532"/>
    </row>
    <row r="870" spans="1:7" ht="13.5" customHeight="1">
      <c r="A870" s="532"/>
      <c r="B870" s="533"/>
      <c r="C870" s="532"/>
      <c r="D870" s="532"/>
      <c r="E870" s="532"/>
      <c r="F870" s="534"/>
      <c r="G870" s="532"/>
    </row>
    <row r="871" spans="1:7" ht="13.5" customHeight="1">
      <c r="A871" s="532"/>
      <c r="B871" s="533"/>
      <c r="C871" s="532"/>
      <c r="D871" s="532"/>
      <c r="E871" s="532"/>
      <c r="F871" s="534"/>
      <c r="G871" s="532"/>
    </row>
    <row r="872" spans="1:7" ht="13.5" customHeight="1">
      <c r="A872" s="532"/>
      <c r="B872" s="533"/>
      <c r="C872" s="532"/>
      <c r="D872" s="532"/>
      <c r="E872" s="532"/>
      <c r="F872" s="534"/>
      <c r="G872" s="532"/>
    </row>
    <row r="873" spans="1:7" ht="13.5" customHeight="1">
      <c r="A873" s="532"/>
      <c r="B873" s="533"/>
      <c r="C873" s="532"/>
      <c r="D873" s="532"/>
      <c r="E873" s="532"/>
      <c r="F873" s="534"/>
      <c r="G873" s="532"/>
    </row>
    <row r="874" spans="1:7" ht="13.5" customHeight="1">
      <c r="A874" s="532"/>
      <c r="B874" s="533"/>
      <c r="C874" s="532"/>
      <c r="D874" s="532"/>
      <c r="E874" s="532"/>
      <c r="F874" s="534"/>
      <c r="G874" s="532"/>
    </row>
    <row r="875" spans="1:7" ht="13.5" customHeight="1">
      <c r="A875" s="532"/>
      <c r="B875" s="533"/>
      <c r="C875" s="532"/>
      <c r="D875" s="532"/>
      <c r="E875" s="532"/>
      <c r="F875" s="534"/>
      <c r="G875" s="532"/>
    </row>
    <row r="876" spans="1:7" ht="13.5" customHeight="1">
      <c r="A876" s="532"/>
      <c r="B876" s="533"/>
      <c r="C876" s="532"/>
      <c r="D876" s="532"/>
      <c r="E876" s="532"/>
      <c r="F876" s="534"/>
      <c r="G876" s="532"/>
    </row>
    <row r="877" spans="1:7" ht="13.5" customHeight="1">
      <c r="A877" s="532"/>
      <c r="B877" s="533"/>
      <c r="C877" s="532"/>
      <c r="D877" s="532"/>
      <c r="E877" s="532"/>
      <c r="F877" s="534"/>
      <c r="G877" s="532"/>
    </row>
    <row r="878" spans="1:7" ht="13.5" customHeight="1">
      <c r="A878" s="532"/>
      <c r="B878" s="533"/>
      <c r="C878" s="532"/>
      <c r="D878" s="532"/>
      <c r="E878" s="532"/>
      <c r="F878" s="534"/>
      <c r="G878" s="532"/>
    </row>
    <row r="879" spans="1:7" ht="13.5" customHeight="1">
      <c r="A879" s="532"/>
      <c r="B879" s="533"/>
      <c r="C879" s="532"/>
      <c r="D879" s="532"/>
      <c r="E879" s="532"/>
      <c r="F879" s="534"/>
      <c r="G879" s="532"/>
    </row>
    <row r="880" spans="1:7" ht="13.5" customHeight="1">
      <c r="A880" s="532"/>
      <c r="B880" s="533"/>
      <c r="C880" s="532"/>
      <c r="D880" s="532"/>
      <c r="E880" s="532"/>
      <c r="F880" s="534"/>
      <c r="G880" s="532"/>
    </row>
    <row r="881" spans="1:7" ht="13.5" customHeight="1">
      <c r="A881" s="532"/>
      <c r="B881" s="533"/>
      <c r="C881" s="532"/>
      <c r="D881" s="532"/>
      <c r="E881" s="532"/>
      <c r="F881" s="534"/>
      <c r="G881" s="532"/>
    </row>
    <row r="882" spans="1:7" ht="13.5" customHeight="1">
      <c r="A882" s="532"/>
      <c r="B882" s="533"/>
      <c r="C882" s="532"/>
      <c r="D882" s="532"/>
      <c r="E882" s="532"/>
      <c r="F882" s="534"/>
      <c r="G882" s="532"/>
    </row>
    <row r="883" spans="1:7" ht="13.5" customHeight="1">
      <c r="A883" s="532"/>
      <c r="B883" s="533"/>
      <c r="C883" s="532"/>
      <c r="D883" s="532"/>
      <c r="E883" s="532"/>
      <c r="F883" s="534"/>
      <c r="G883" s="532"/>
    </row>
    <row r="884" spans="1:7" ht="13.5" customHeight="1">
      <c r="A884" s="532"/>
      <c r="B884" s="533"/>
      <c r="C884" s="532"/>
      <c r="D884" s="532"/>
      <c r="E884" s="532"/>
      <c r="F884" s="534"/>
      <c r="G884" s="532"/>
    </row>
    <row r="885" spans="1:7" ht="13.5" customHeight="1">
      <c r="A885" s="532"/>
      <c r="B885" s="533"/>
      <c r="C885" s="532"/>
      <c r="D885" s="532"/>
      <c r="E885" s="532"/>
      <c r="F885" s="534"/>
      <c r="G885" s="532"/>
    </row>
    <row r="886" spans="1:7" ht="13.5" customHeight="1">
      <c r="A886" s="532"/>
      <c r="B886" s="533"/>
      <c r="C886" s="532"/>
      <c r="D886" s="532"/>
      <c r="E886" s="532"/>
      <c r="F886" s="534"/>
      <c r="G886" s="532"/>
    </row>
    <row r="887" spans="1:7" ht="13.5" customHeight="1">
      <c r="A887" s="532"/>
      <c r="B887" s="533"/>
      <c r="C887" s="532"/>
      <c r="D887" s="532"/>
      <c r="E887" s="532"/>
      <c r="F887" s="534"/>
      <c r="G887" s="532"/>
    </row>
    <row r="888" spans="1:7" ht="13.5" customHeight="1">
      <c r="A888" s="532"/>
      <c r="B888" s="533"/>
      <c r="C888" s="532"/>
      <c r="D888" s="532"/>
      <c r="E888" s="532"/>
      <c r="F888" s="534"/>
      <c r="G888" s="532"/>
    </row>
    <row r="889" spans="1:7" ht="13.5" customHeight="1">
      <c r="A889" s="532"/>
      <c r="B889" s="533"/>
      <c r="C889" s="532"/>
      <c r="D889" s="532"/>
      <c r="E889" s="532"/>
      <c r="F889" s="534"/>
      <c r="G889" s="532"/>
    </row>
    <row r="890" spans="1:7" ht="13.5" customHeight="1">
      <c r="A890" s="532"/>
      <c r="B890" s="533"/>
      <c r="C890" s="532"/>
      <c r="D890" s="532"/>
      <c r="E890" s="532"/>
      <c r="F890" s="534"/>
      <c r="G890" s="532"/>
    </row>
    <row r="891" spans="1:7" ht="13.5" customHeight="1">
      <c r="A891" s="532"/>
      <c r="B891" s="533"/>
      <c r="C891" s="532"/>
      <c r="D891" s="532"/>
      <c r="E891" s="532"/>
      <c r="F891" s="534"/>
      <c r="G891" s="532"/>
    </row>
    <row r="892" spans="1:7" ht="13.5" customHeight="1">
      <c r="A892" s="532"/>
      <c r="B892" s="533"/>
      <c r="C892" s="532"/>
      <c r="D892" s="532"/>
      <c r="E892" s="532"/>
      <c r="F892" s="534"/>
      <c r="G892" s="532"/>
    </row>
    <row r="893" spans="1:7" ht="13.5" customHeight="1">
      <c r="A893" s="532"/>
      <c r="B893" s="533"/>
      <c r="C893" s="532"/>
      <c r="D893" s="532"/>
      <c r="E893" s="532"/>
      <c r="F893" s="534"/>
      <c r="G893" s="532"/>
    </row>
    <row r="894" spans="1:7" ht="13.5" customHeight="1">
      <c r="A894" s="532"/>
      <c r="B894" s="533"/>
      <c r="C894" s="532"/>
      <c r="D894" s="532"/>
      <c r="E894" s="532"/>
      <c r="F894" s="534"/>
      <c r="G894" s="532"/>
    </row>
    <row r="895" spans="1:7" ht="13.5" customHeight="1">
      <c r="A895" s="532"/>
      <c r="B895" s="533"/>
      <c r="C895" s="532"/>
      <c r="D895" s="532"/>
      <c r="E895" s="532"/>
      <c r="F895" s="534"/>
      <c r="G895" s="532"/>
    </row>
    <row r="896" spans="1:7" ht="13.5" customHeight="1">
      <c r="A896" s="532"/>
      <c r="B896" s="533"/>
      <c r="C896" s="532"/>
      <c r="D896" s="532"/>
      <c r="E896" s="532"/>
      <c r="F896" s="534"/>
      <c r="G896" s="532"/>
    </row>
    <row r="897" spans="1:7" ht="13.5" customHeight="1">
      <c r="A897" s="532"/>
      <c r="B897" s="533"/>
      <c r="C897" s="532"/>
      <c r="D897" s="532"/>
      <c r="E897" s="532"/>
      <c r="F897" s="534"/>
      <c r="G897" s="532"/>
    </row>
    <row r="898" spans="1:7" ht="13.5" customHeight="1">
      <c r="A898" s="532"/>
      <c r="B898" s="533"/>
      <c r="C898" s="532"/>
      <c r="D898" s="532"/>
      <c r="E898" s="532"/>
      <c r="F898" s="534"/>
      <c r="G898" s="532"/>
    </row>
    <row r="899" spans="1:7" ht="13.5" customHeight="1">
      <c r="A899" s="532"/>
      <c r="B899" s="533"/>
      <c r="C899" s="532"/>
      <c r="D899" s="532"/>
      <c r="E899" s="532"/>
      <c r="F899" s="534"/>
      <c r="G899" s="532"/>
    </row>
    <row r="900" spans="1:7" ht="13.5" customHeight="1">
      <c r="A900" s="532"/>
      <c r="B900" s="533"/>
      <c r="C900" s="532"/>
      <c r="D900" s="532"/>
      <c r="E900" s="532"/>
      <c r="F900" s="534"/>
      <c r="G900" s="532"/>
    </row>
    <row r="901" spans="1:7" ht="13.5" customHeight="1">
      <c r="A901" s="532"/>
      <c r="B901" s="533"/>
      <c r="C901" s="532"/>
      <c r="D901" s="532"/>
      <c r="E901" s="532"/>
      <c r="F901" s="534"/>
      <c r="G901" s="532"/>
    </row>
    <row r="902" spans="1:7" ht="13.5" customHeight="1">
      <c r="A902" s="532"/>
      <c r="B902" s="533"/>
      <c r="C902" s="532"/>
      <c r="D902" s="532"/>
      <c r="E902" s="532"/>
      <c r="F902" s="534"/>
      <c r="G902" s="532"/>
    </row>
    <row r="903" spans="1:7" ht="13.5" customHeight="1">
      <c r="A903" s="532"/>
      <c r="B903" s="533"/>
      <c r="C903" s="532"/>
      <c r="D903" s="532"/>
      <c r="E903" s="532"/>
      <c r="F903" s="534"/>
      <c r="G903" s="532"/>
    </row>
    <row r="904" spans="1:7" ht="13.5" customHeight="1">
      <c r="A904" s="532"/>
      <c r="B904" s="533"/>
      <c r="C904" s="532"/>
      <c r="D904" s="532"/>
      <c r="E904" s="532"/>
      <c r="F904" s="534"/>
      <c r="G904" s="532"/>
    </row>
    <row r="905" spans="1:7" ht="13.5" customHeight="1">
      <c r="A905" s="532"/>
      <c r="B905" s="533"/>
      <c r="C905" s="532"/>
      <c r="D905" s="532"/>
      <c r="E905" s="532"/>
      <c r="F905" s="534"/>
      <c r="G905" s="532"/>
    </row>
    <row r="906" spans="1:7" ht="13.5" customHeight="1">
      <c r="A906" s="532"/>
      <c r="B906" s="533"/>
      <c r="C906" s="532"/>
      <c r="D906" s="532"/>
      <c r="E906" s="532"/>
      <c r="F906" s="534"/>
      <c r="G906" s="532"/>
    </row>
    <row r="907" spans="1:7" ht="13.5" customHeight="1">
      <c r="A907" s="532"/>
      <c r="B907" s="533"/>
      <c r="C907" s="532"/>
      <c r="D907" s="532"/>
      <c r="E907" s="532"/>
      <c r="F907" s="534"/>
      <c r="G907" s="532"/>
    </row>
    <row r="908" spans="1:7" ht="13.5" customHeight="1">
      <c r="A908" s="532"/>
      <c r="B908" s="533"/>
      <c r="C908" s="532"/>
      <c r="D908" s="532"/>
      <c r="E908" s="532"/>
      <c r="F908" s="534"/>
      <c r="G908" s="532"/>
    </row>
    <row r="909" spans="1:7" ht="13.5" customHeight="1">
      <c r="A909" s="532"/>
      <c r="B909" s="533"/>
      <c r="C909" s="532"/>
      <c r="D909" s="532"/>
      <c r="E909" s="532"/>
      <c r="F909" s="534"/>
      <c r="G909" s="532"/>
    </row>
    <row r="910" spans="1:7" ht="13.5" customHeight="1">
      <c r="A910" s="532"/>
      <c r="B910" s="533"/>
      <c r="C910" s="532"/>
      <c r="D910" s="532"/>
      <c r="E910" s="532"/>
      <c r="F910" s="534"/>
      <c r="G910" s="532"/>
    </row>
    <row r="911" spans="1:7" ht="13.5" customHeight="1">
      <c r="A911" s="532"/>
      <c r="B911" s="533"/>
      <c r="C911" s="532"/>
      <c r="D911" s="532"/>
      <c r="E911" s="532"/>
      <c r="F911" s="534"/>
      <c r="G911" s="532"/>
    </row>
    <row r="912" spans="1:7" ht="13.5" customHeight="1">
      <c r="A912" s="532"/>
      <c r="B912" s="533"/>
      <c r="C912" s="532"/>
      <c r="D912" s="532"/>
      <c r="E912" s="532"/>
      <c r="F912" s="534"/>
      <c r="G912" s="532"/>
    </row>
    <row r="913" spans="1:7" ht="13.5" customHeight="1">
      <c r="A913" s="532"/>
      <c r="B913" s="533"/>
      <c r="C913" s="532"/>
      <c r="D913" s="532"/>
      <c r="E913" s="532"/>
      <c r="F913" s="534"/>
      <c r="G913" s="532"/>
    </row>
    <row r="914" spans="1:7" ht="13.5" customHeight="1">
      <c r="A914" s="532"/>
      <c r="B914" s="533"/>
      <c r="C914" s="532"/>
      <c r="D914" s="532"/>
      <c r="E914" s="532"/>
      <c r="F914" s="534"/>
      <c r="G914" s="532"/>
    </row>
    <row r="915" spans="1:7" ht="13.5" customHeight="1">
      <c r="A915" s="532"/>
      <c r="B915" s="533"/>
      <c r="C915" s="532"/>
      <c r="D915" s="532"/>
      <c r="E915" s="532"/>
      <c r="F915" s="534"/>
      <c r="G915" s="532"/>
    </row>
    <row r="916" spans="1:7" ht="13.5" customHeight="1">
      <c r="A916" s="532"/>
      <c r="B916" s="533"/>
      <c r="C916" s="532"/>
      <c r="D916" s="532"/>
      <c r="E916" s="532"/>
      <c r="F916" s="534"/>
      <c r="G916" s="532"/>
    </row>
    <row r="917" spans="1:7" ht="13.5" customHeight="1">
      <c r="A917" s="532"/>
      <c r="B917" s="533"/>
      <c r="C917" s="532"/>
      <c r="D917" s="532"/>
      <c r="E917" s="532"/>
      <c r="F917" s="534"/>
      <c r="G917" s="532"/>
    </row>
    <row r="918" spans="1:7" ht="13.5" customHeight="1">
      <c r="A918" s="532"/>
      <c r="B918" s="533"/>
      <c r="C918" s="532"/>
      <c r="D918" s="532"/>
      <c r="E918" s="532"/>
      <c r="F918" s="534"/>
      <c r="G918" s="532"/>
    </row>
    <row r="919" spans="1:7" ht="13.5" customHeight="1">
      <c r="A919" s="532"/>
      <c r="B919" s="533"/>
      <c r="C919" s="532"/>
      <c r="D919" s="532"/>
      <c r="E919" s="532"/>
      <c r="F919" s="534"/>
      <c r="G919" s="532"/>
    </row>
    <row r="920" spans="1:7" ht="13.5" customHeight="1">
      <c r="A920" s="532"/>
      <c r="B920" s="533"/>
      <c r="C920" s="532"/>
      <c r="D920" s="532"/>
      <c r="E920" s="532"/>
      <c r="F920" s="534"/>
      <c r="G920" s="532"/>
    </row>
    <row r="921" spans="1:7" ht="13.5" customHeight="1">
      <c r="A921" s="532"/>
      <c r="B921" s="533"/>
      <c r="C921" s="532"/>
      <c r="D921" s="532"/>
      <c r="E921" s="532"/>
      <c r="F921" s="534"/>
      <c r="G921" s="532"/>
    </row>
    <row r="922" spans="1:7" ht="13.5" customHeight="1">
      <c r="A922" s="532"/>
      <c r="B922" s="533"/>
      <c r="C922" s="532"/>
      <c r="D922" s="532"/>
      <c r="E922" s="532"/>
      <c r="F922" s="534"/>
      <c r="G922" s="532"/>
    </row>
    <row r="923" spans="1:7" ht="13.5" customHeight="1">
      <c r="A923" s="532"/>
      <c r="B923" s="533"/>
      <c r="C923" s="532"/>
      <c r="D923" s="532"/>
      <c r="E923" s="532"/>
      <c r="F923" s="534"/>
      <c r="G923" s="532"/>
    </row>
    <row r="924" spans="1:7" ht="13.5" customHeight="1">
      <c r="A924" s="532"/>
      <c r="B924" s="533"/>
      <c r="C924" s="532"/>
      <c r="D924" s="532"/>
      <c r="E924" s="532"/>
      <c r="F924" s="534"/>
      <c r="G924" s="532"/>
    </row>
    <row r="925" spans="1:7" ht="13.5" customHeight="1">
      <c r="A925" s="532"/>
      <c r="B925" s="533"/>
      <c r="C925" s="532"/>
      <c r="D925" s="532"/>
      <c r="E925" s="532"/>
      <c r="F925" s="534"/>
      <c r="G925" s="532"/>
    </row>
    <row r="926" spans="1:7" ht="13.5" customHeight="1">
      <c r="A926" s="532"/>
      <c r="B926" s="533"/>
      <c r="C926" s="532"/>
      <c r="D926" s="532"/>
      <c r="E926" s="532"/>
      <c r="F926" s="534"/>
      <c r="G926" s="532"/>
    </row>
    <row r="927" spans="1:7" ht="13.5" customHeight="1">
      <c r="A927" s="532"/>
      <c r="B927" s="533"/>
      <c r="C927" s="532"/>
      <c r="D927" s="532"/>
      <c r="E927" s="532"/>
      <c r="F927" s="534"/>
      <c r="G927" s="532"/>
    </row>
    <row r="928" spans="1:7" ht="13.5" customHeight="1">
      <c r="A928" s="532"/>
      <c r="B928" s="533"/>
      <c r="C928" s="532"/>
      <c r="D928" s="532"/>
      <c r="E928" s="532"/>
      <c r="F928" s="534"/>
      <c r="G928" s="532"/>
    </row>
    <row r="929" spans="1:7" ht="13.5" customHeight="1">
      <c r="A929" s="532"/>
      <c r="B929" s="533"/>
      <c r="C929" s="532"/>
      <c r="D929" s="532"/>
      <c r="E929" s="532"/>
      <c r="F929" s="534"/>
      <c r="G929" s="532"/>
    </row>
    <row r="930" spans="1:7" ht="13.5" customHeight="1">
      <c r="A930" s="532"/>
      <c r="B930" s="533"/>
      <c r="C930" s="532"/>
      <c r="D930" s="532"/>
      <c r="E930" s="532"/>
      <c r="F930" s="534"/>
      <c r="G930" s="532"/>
    </row>
    <row r="931" spans="1:7" ht="13.5" customHeight="1">
      <c r="A931" s="532"/>
      <c r="B931" s="533"/>
      <c r="C931" s="532"/>
      <c r="D931" s="532"/>
      <c r="E931" s="532"/>
      <c r="F931" s="534"/>
      <c r="G931" s="532"/>
    </row>
    <row r="932" spans="1:7" ht="13.5" customHeight="1">
      <c r="A932" s="532"/>
      <c r="B932" s="533"/>
      <c r="C932" s="532"/>
      <c r="D932" s="532"/>
      <c r="E932" s="532"/>
      <c r="F932" s="534"/>
      <c r="G932" s="532"/>
    </row>
    <row r="933" spans="1:7" ht="13.5" customHeight="1">
      <c r="A933" s="532"/>
      <c r="B933" s="533"/>
      <c r="C933" s="532"/>
      <c r="D933" s="532"/>
      <c r="E933" s="532"/>
      <c r="F933" s="534"/>
      <c r="G933" s="532"/>
    </row>
    <row r="934" spans="1:7" ht="13.5" customHeight="1">
      <c r="A934" s="532"/>
      <c r="B934" s="533"/>
      <c r="C934" s="532"/>
      <c r="D934" s="532"/>
      <c r="E934" s="532"/>
      <c r="F934" s="534"/>
      <c r="G934" s="532"/>
    </row>
    <row r="935" spans="1:7" ht="13.5" customHeight="1">
      <c r="A935" s="532"/>
      <c r="B935" s="533"/>
      <c r="C935" s="532"/>
      <c r="D935" s="532"/>
      <c r="E935" s="532"/>
      <c r="F935" s="534"/>
      <c r="G935" s="532"/>
    </row>
    <row r="936" spans="1:7" ht="13.5" customHeight="1">
      <c r="A936" s="532"/>
      <c r="B936" s="533"/>
      <c r="C936" s="532"/>
      <c r="D936" s="532"/>
      <c r="E936" s="532"/>
      <c r="F936" s="534"/>
      <c r="G936" s="532"/>
    </row>
    <row r="937" spans="1:7" ht="13.5" customHeight="1">
      <c r="A937" s="532"/>
      <c r="B937" s="533"/>
      <c r="C937" s="532"/>
      <c r="D937" s="532"/>
      <c r="E937" s="532"/>
      <c r="F937" s="534"/>
      <c r="G937" s="532"/>
    </row>
    <row r="938" spans="1:7" ht="13.5" customHeight="1">
      <c r="A938" s="532"/>
      <c r="B938" s="533"/>
      <c r="C938" s="532"/>
      <c r="D938" s="532"/>
      <c r="E938" s="532"/>
      <c r="F938" s="534"/>
      <c r="G938" s="532"/>
    </row>
    <row r="939" spans="1:7" ht="13.5" customHeight="1">
      <c r="A939" s="532"/>
      <c r="B939" s="533"/>
      <c r="C939" s="532"/>
      <c r="D939" s="532"/>
      <c r="E939" s="532"/>
      <c r="F939" s="534"/>
      <c r="G939" s="532"/>
    </row>
    <row r="940" spans="1:7" ht="13.5" customHeight="1">
      <c r="A940" s="532"/>
      <c r="B940" s="533"/>
      <c r="C940" s="532"/>
      <c r="D940" s="532"/>
      <c r="E940" s="532"/>
      <c r="F940" s="534"/>
      <c r="G940" s="532"/>
    </row>
    <row r="941" spans="1:7" ht="13.5" customHeight="1">
      <c r="A941" s="532"/>
      <c r="B941" s="533"/>
      <c r="C941" s="532"/>
      <c r="D941" s="532"/>
      <c r="E941" s="532"/>
      <c r="F941" s="534"/>
      <c r="G941" s="532"/>
    </row>
    <row r="942" spans="1:7" ht="13.5" customHeight="1">
      <c r="A942" s="532"/>
      <c r="B942" s="533"/>
      <c r="C942" s="532"/>
      <c r="D942" s="532"/>
      <c r="E942" s="532"/>
      <c r="F942" s="534"/>
      <c r="G942" s="532"/>
    </row>
    <row r="943" spans="1:7" ht="13.5" customHeight="1">
      <c r="A943" s="532"/>
      <c r="B943" s="533"/>
      <c r="C943" s="532"/>
      <c r="D943" s="532"/>
      <c r="E943" s="532"/>
      <c r="F943" s="534"/>
      <c r="G943" s="532"/>
    </row>
    <row r="944" spans="1:7" ht="13.5" customHeight="1">
      <c r="A944" s="532"/>
      <c r="B944" s="533"/>
      <c r="C944" s="532"/>
      <c r="D944" s="532"/>
      <c r="E944" s="532"/>
      <c r="F944" s="534"/>
      <c r="G944" s="532"/>
    </row>
    <row r="945" spans="1:7" ht="13.5" customHeight="1">
      <c r="A945" s="532"/>
      <c r="B945" s="533"/>
      <c r="C945" s="532"/>
      <c r="D945" s="532"/>
      <c r="E945" s="532"/>
      <c r="F945" s="534"/>
      <c r="G945" s="532"/>
    </row>
    <row r="946" spans="1:7" ht="13.5" customHeight="1">
      <c r="A946" s="532"/>
      <c r="B946" s="533"/>
      <c r="C946" s="532"/>
      <c r="D946" s="532"/>
      <c r="E946" s="532"/>
      <c r="F946" s="534"/>
      <c r="G946" s="532"/>
    </row>
    <row r="947" spans="1:7" ht="13.5" customHeight="1">
      <c r="A947" s="532"/>
      <c r="B947" s="533"/>
      <c r="C947" s="532"/>
      <c r="D947" s="532"/>
      <c r="E947" s="532"/>
      <c r="F947" s="534"/>
      <c r="G947" s="532"/>
    </row>
    <row r="948" spans="1:7" ht="13.5" customHeight="1">
      <c r="A948" s="532"/>
      <c r="B948" s="533"/>
      <c r="C948" s="532"/>
      <c r="D948" s="532"/>
      <c r="E948" s="532"/>
      <c r="F948" s="534"/>
      <c r="G948" s="532"/>
    </row>
    <row r="949" spans="1:7" ht="13.5" customHeight="1">
      <c r="A949" s="532"/>
      <c r="B949" s="533"/>
      <c r="C949" s="532"/>
      <c r="D949" s="532"/>
      <c r="E949" s="532"/>
      <c r="F949" s="534"/>
      <c r="G949" s="532"/>
    </row>
    <row r="950" spans="1:7" ht="13.5" customHeight="1">
      <c r="A950" s="532"/>
      <c r="B950" s="533"/>
      <c r="C950" s="532"/>
      <c r="D950" s="532"/>
      <c r="E950" s="532"/>
      <c r="F950" s="534"/>
      <c r="G950" s="532"/>
    </row>
    <row r="951" spans="1:7" ht="13.5" customHeight="1">
      <c r="A951" s="532"/>
      <c r="B951" s="533"/>
      <c r="C951" s="532"/>
      <c r="D951" s="532"/>
      <c r="E951" s="532"/>
      <c r="F951" s="534"/>
      <c r="G951" s="532"/>
    </row>
    <row r="952" spans="1:7" ht="13.5" customHeight="1">
      <c r="A952" s="532"/>
      <c r="B952" s="533"/>
      <c r="C952" s="532"/>
      <c r="D952" s="532"/>
      <c r="E952" s="532"/>
      <c r="F952" s="534"/>
      <c r="G952" s="532"/>
    </row>
    <row r="953" spans="1:7" ht="13.5" customHeight="1">
      <c r="A953" s="532"/>
      <c r="B953" s="533"/>
      <c r="C953" s="532"/>
      <c r="D953" s="532"/>
      <c r="E953" s="532"/>
      <c r="F953" s="534"/>
      <c r="G953" s="532"/>
    </row>
    <row r="954" spans="1:7" ht="13.5" customHeight="1">
      <c r="A954" s="532"/>
      <c r="B954" s="533"/>
      <c r="C954" s="532"/>
      <c r="D954" s="532"/>
      <c r="E954" s="532"/>
      <c r="F954" s="534"/>
      <c r="G954" s="532"/>
    </row>
    <row r="955" spans="1:7" ht="13.5" customHeight="1">
      <c r="A955" s="532"/>
      <c r="B955" s="533"/>
      <c r="C955" s="532"/>
      <c r="D955" s="532"/>
      <c r="E955" s="532"/>
      <c r="F955" s="534"/>
      <c r="G955" s="532"/>
    </row>
    <row r="956" spans="1:7" ht="13.5" customHeight="1">
      <c r="A956" s="532"/>
      <c r="B956" s="533"/>
      <c r="C956" s="532"/>
      <c r="D956" s="532"/>
      <c r="E956" s="532"/>
      <c r="F956" s="534"/>
      <c r="G956" s="532"/>
    </row>
    <row r="957" spans="1:7" ht="13.5" customHeight="1">
      <c r="A957" s="532"/>
      <c r="B957" s="533"/>
      <c r="C957" s="532"/>
      <c r="D957" s="532"/>
      <c r="E957" s="532"/>
      <c r="F957" s="534"/>
      <c r="G957" s="532"/>
    </row>
    <row r="958" spans="1:7" ht="13.5" customHeight="1">
      <c r="A958" s="532"/>
      <c r="B958" s="533"/>
      <c r="C958" s="532"/>
      <c r="D958" s="532"/>
      <c r="E958" s="532"/>
      <c r="F958" s="534"/>
      <c r="G958" s="532"/>
    </row>
    <row r="959" spans="1:7" ht="13.5" customHeight="1">
      <c r="A959" s="532"/>
      <c r="B959" s="533"/>
      <c r="C959" s="532"/>
      <c r="D959" s="532"/>
      <c r="E959" s="532"/>
      <c r="F959" s="534"/>
      <c r="G959" s="532"/>
    </row>
    <row r="960" spans="1:7" ht="13.5" customHeight="1">
      <c r="A960" s="532"/>
      <c r="B960" s="533"/>
      <c r="C960" s="532"/>
      <c r="D960" s="532"/>
      <c r="E960" s="532"/>
      <c r="F960" s="534"/>
      <c r="G960" s="532"/>
    </row>
    <row r="961" spans="1:7" ht="13.5" customHeight="1">
      <c r="A961" s="532"/>
      <c r="B961" s="533"/>
      <c r="C961" s="532"/>
      <c r="D961" s="532"/>
      <c r="E961" s="532"/>
      <c r="F961" s="534"/>
      <c r="G961" s="532"/>
    </row>
    <row r="962" spans="1:7" ht="13.5" customHeight="1">
      <c r="A962" s="532"/>
      <c r="B962" s="533"/>
      <c r="C962" s="532"/>
      <c r="D962" s="532"/>
      <c r="E962" s="532"/>
      <c r="F962" s="534"/>
      <c r="G962" s="532"/>
    </row>
    <row r="963" spans="1:7" ht="13.5" customHeight="1">
      <c r="A963" s="532"/>
      <c r="B963" s="533"/>
      <c r="C963" s="532"/>
      <c r="D963" s="532"/>
      <c r="E963" s="532"/>
      <c r="F963" s="534"/>
      <c r="G963" s="532"/>
    </row>
    <row r="964" spans="1:7" ht="13.5" customHeight="1">
      <c r="A964" s="532"/>
      <c r="B964" s="533"/>
      <c r="C964" s="532"/>
      <c r="D964" s="532"/>
      <c r="E964" s="532"/>
      <c r="F964" s="534"/>
      <c r="G964" s="532"/>
    </row>
    <row r="965" spans="1:7" ht="13.5" customHeight="1">
      <c r="A965" s="532"/>
      <c r="B965" s="533"/>
      <c r="C965" s="532"/>
      <c r="D965" s="532"/>
      <c r="E965" s="532"/>
      <c r="F965" s="534"/>
      <c r="G965" s="532"/>
    </row>
    <row r="966" spans="1:7" ht="13.5" customHeight="1">
      <c r="A966" s="532"/>
      <c r="B966" s="533"/>
      <c r="C966" s="532"/>
      <c r="D966" s="532"/>
      <c r="E966" s="532"/>
      <c r="F966" s="534"/>
      <c r="G966" s="532"/>
    </row>
    <row r="967" spans="1:7" ht="13.5" customHeight="1">
      <c r="A967" s="532"/>
      <c r="B967" s="533"/>
      <c r="C967" s="532"/>
      <c r="D967" s="532"/>
      <c r="E967" s="532"/>
      <c r="F967" s="534"/>
      <c r="G967" s="532"/>
    </row>
    <row r="968" spans="1:7" ht="13.5" customHeight="1">
      <c r="A968" s="532"/>
      <c r="B968" s="533"/>
      <c r="C968" s="532"/>
      <c r="D968" s="532"/>
      <c r="E968" s="532"/>
      <c r="F968" s="534"/>
      <c r="G968" s="532"/>
    </row>
    <row r="969" spans="1:7" ht="13.5" customHeight="1">
      <c r="A969" s="532"/>
      <c r="B969" s="533"/>
      <c r="C969" s="532"/>
      <c r="D969" s="532"/>
      <c r="E969" s="532"/>
      <c r="F969" s="534"/>
      <c r="G969" s="532"/>
    </row>
    <row r="970" spans="1:7" ht="13.5" customHeight="1">
      <c r="A970" s="532"/>
      <c r="B970" s="533"/>
      <c r="C970" s="532"/>
      <c r="D970" s="532"/>
      <c r="E970" s="532"/>
      <c r="F970" s="534"/>
      <c r="G970" s="532"/>
    </row>
    <row r="971" spans="1:7" ht="13.5" customHeight="1">
      <c r="A971" s="532"/>
      <c r="B971" s="533"/>
      <c r="C971" s="532"/>
      <c r="D971" s="532"/>
      <c r="E971" s="532"/>
      <c r="F971" s="534"/>
      <c r="G971" s="532"/>
    </row>
    <row r="972" spans="1:7" ht="13.5" customHeight="1">
      <c r="A972" s="532"/>
      <c r="B972" s="533"/>
      <c r="C972" s="532"/>
      <c r="D972" s="532"/>
      <c r="E972" s="532"/>
      <c r="F972" s="534"/>
      <c r="G972" s="532"/>
    </row>
    <row r="973" spans="1:7" ht="13.5" customHeight="1">
      <c r="A973" s="532"/>
      <c r="B973" s="533"/>
      <c r="C973" s="532"/>
      <c r="D973" s="532"/>
      <c r="E973" s="532"/>
      <c r="F973" s="534"/>
      <c r="G973" s="532"/>
    </row>
    <row r="974" spans="1:7" ht="13.5" customHeight="1">
      <c r="A974" s="532"/>
      <c r="B974" s="533"/>
      <c r="C974" s="532"/>
      <c r="D974" s="532"/>
      <c r="E974" s="532"/>
      <c r="F974" s="534"/>
      <c r="G974" s="532"/>
    </row>
    <row r="975" spans="1:7" ht="13.5" customHeight="1">
      <c r="A975" s="532"/>
      <c r="B975" s="533"/>
      <c r="C975" s="532"/>
      <c r="D975" s="532"/>
      <c r="E975" s="532"/>
      <c r="F975" s="534"/>
      <c r="G975" s="532"/>
    </row>
    <row r="976" spans="1:7" ht="13.5" customHeight="1">
      <c r="A976" s="532"/>
      <c r="B976" s="533"/>
      <c r="C976" s="532"/>
      <c r="D976" s="532"/>
      <c r="E976" s="532"/>
      <c r="F976" s="534"/>
      <c r="G976" s="532"/>
    </row>
    <row r="977" spans="1:7" ht="13.5" customHeight="1">
      <c r="A977" s="532"/>
      <c r="B977" s="533"/>
      <c r="C977" s="532"/>
      <c r="D977" s="532"/>
      <c r="E977" s="532"/>
      <c r="F977" s="534"/>
      <c r="G977" s="532"/>
    </row>
    <row r="978" spans="1:7" ht="13.5" customHeight="1">
      <c r="A978" s="532"/>
      <c r="B978" s="533"/>
      <c r="C978" s="532"/>
      <c r="D978" s="532"/>
      <c r="E978" s="532"/>
      <c r="F978" s="534"/>
      <c r="G978" s="532"/>
    </row>
    <row r="979" spans="1:7" ht="13.5" customHeight="1">
      <c r="A979" s="532"/>
      <c r="B979" s="533"/>
      <c r="C979" s="532"/>
      <c r="D979" s="532"/>
      <c r="E979" s="532"/>
      <c r="F979" s="534"/>
      <c r="G979" s="532"/>
    </row>
    <row r="980" spans="1:7" ht="13.5" customHeight="1">
      <c r="A980" s="532"/>
      <c r="B980" s="533"/>
      <c r="C980" s="532"/>
      <c r="D980" s="532"/>
      <c r="E980" s="532"/>
      <c r="F980" s="534"/>
      <c r="G980" s="532"/>
    </row>
    <row r="981" spans="1:7" ht="13.5" customHeight="1">
      <c r="A981" s="532"/>
      <c r="B981" s="533"/>
      <c r="C981" s="532"/>
      <c r="D981" s="532"/>
      <c r="E981" s="532"/>
      <c r="F981" s="534"/>
      <c r="G981" s="532"/>
    </row>
    <row r="982" spans="1:7" ht="13.5" customHeight="1">
      <c r="A982" s="532"/>
      <c r="B982" s="533"/>
      <c r="C982" s="532"/>
      <c r="D982" s="532"/>
      <c r="E982" s="532"/>
      <c r="F982" s="534"/>
      <c r="G982" s="532"/>
    </row>
    <row r="983" spans="1:7" ht="13.5" customHeight="1">
      <c r="A983" s="532"/>
      <c r="B983" s="533"/>
      <c r="C983" s="532"/>
      <c r="D983" s="532"/>
      <c r="E983" s="532"/>
      <c r="F983" s="534"/>
      <c r="G983" s="532"/>
    </row>
    <row r="984" spans="1:7" ht="13.5" customHeight="1">
      <c r="A984" s="532"/>
      <c r="B984" s="533"/>
      <c r="C984" s="532"/>
      <c r="D984" s="532"/>
      <c r="E984" s="532"/>
      <c r="F984" s="534"/>
      <c r="G984" s="532"/>
    </row>
    <row r="985" spans="1:7" ht="13.5" customHeight="1">
      <c r="A985" s="532"/>
      <c r="B985" s="533"/>
      <c r="C985" s="532"/>
      <c r="D985" s="532"/>
      <c r="E985" s="532"/>
      <c r="F985" s="534"/>
      <c r="G985" s="532"/>
    </row>
    <row r="986" spans="1:7" ht="13.5" customHeight="1">
      <c r="A986" s="532"/>
      <c r="B986" s="533"/>
      <c r="C986" s="532"/>
      <c r="D986" s="532"/>
      <c r="E986" s="532"/>
      <c r="F986" s="534"/>
      <c r="G986" s="532"/>
    </row>
    <row r="987" spans="1:7" ht="13.5" customHeight="1">
      <c r="A987" s="532"/>
      <c r="B987" s="533"/>
      <c r="C987" s="532"/>
      <c r="D987" s="532"/>
      <c r="E987" s="532"/>
      <c r="F987" s="534"/>
      <c r="G987" s="532"/>
    </row>
    <row r="988" spans="1:7" ht="13.5" customHeight="1">
      <c r="A988" s="532"/>
      <c r="B988" s="533"/>
      <c r="C988" s="532"/>
      <c r="D988" s="532"/>
      <c r="E988" s="532"/>
      <c r="F988" s="534"/>
      <c r="G988" s="532"/>
    </row>
    <row r="989" spans="1:7" ht="13.5" customHeight="1">
      <c r="A989" s="532"/>
      <c r="B989" s="533"/>
      <c r="C989" s="532"/>
      <c r="D989" s="532"/>
      <c r="E989" s="532"/>
      <c r="F989" s="534"/>
      <c r="G989" s="532"/>
    </row>
    <row r="990" spans="1:7" ht="13.5" customHeight="1">
      <c r="A990" s="532"/>
      <c r="B990" s="533"/>
      <c r="C990" s="532"/>
      <c r="D990" s="532"/>
      <c r="E990" s="532"/>
      <c r="F990" s="534"/>
      <c r="G990" s="532"/>
    </row>
    <row r="991" spans="1:7" ht="13.5" customHeight="1">
      <c r="A991" s="532"/>
      <c r="B991" s="533"/>
      <c r="C991" s="532"/>
      <c r="D991" s="532"/>
      <c r="E991" s="532"/>
      <c r="F991" s="534"/>
      <c r="G991" s="532"/>
    </row>
    <row r="992" spans="1:7" ht="13.5" customHeight="1">
      <c r="A992" s="532"/>
      <c r="B992" s="533"/>
      <c r="C992" s="532"/>
      <c r="D992" s="532"/>
      <c r="E992" s="532"/>
      <c r="F992" s="534"/>
      <c r="G992" s="532"/>
    </row>
    <row r="993" spans="1:7" ht="13.5" customHeight="1">
      <c r="A993" s="532"/>
      <c r="B993" s="533"/>
      <c r="C993" s="532"/>
      <c r="D993" s="532"/>
      <c r="E993" s="532"/>
      <c r="F993" s="534"/>
      <c r="G993" s="532"/>
    </row>
    <row r="994" spans="1:7" ht="13.5" customHeight="1">
      <c r="A994" s="532"/>
      <c r="B994" s="533"/>
      <c r="C994" s="532"/>
      <c r="D994" s="532"/>
      <c r="E994" s="532"/>
      <c r="F994" s="534"/>
      <c r="G994" s="532"/>
    </row>
    <row r="995" spans="1:7" ht="13.5" customHeight="1">
      <c r="A995" s="532"/>
      <c r="B995" s="533"/>
      <c r="C995" s="532"/>
      <c r="D995" s="532"/>
      <c r="E995" s="532"/>
      <c r="F995" s="534"/>
      <c r="G995" s="532"/>
    </row>
    <row r="996" spans="1:7" ht="13.5" customHeight="1">
      <c r="A996" s="532"/>
      <c r="B996" s="533"/>
      <c r="C996" s="532"/>
      <c r="D996" s="532"/>
      <c r="E996" s="532"/>
      <c r="F996" s="534"/>
      <c r="G996" s="532"/>
    </row>
    <row r="997" spans="1:7" ht="13.5" customHeight="1">
      <c r="A997" s="532"/>
      <c r="B997" s="533"/>
      <c r="C997" s="532"/>
      <c r="D997" s="532"/>
      <c r="E997" s="532"/>
      <c r="F997" s="534"/>
      <c r="G997" s="532"/>
    </row>
    <row r="998" spans="1:7" ht="13.5" customHeight="1">
      <c r="A998" s="532"/>
      <c r="B998" s="533"/>
      <c r="C998" s="532"/>
      <c r="D998" s="532"/>
      <c r="E998" s="532"/>
      <c r="F998" s="534"/>
      <c r="G998" s="532"/>
    </row>
    <row r="999" spans="1:7" ht="13.5" customHeight="1">
      <c r="A999" s="532"/>
      <c r="B999" s="533"/>
      <c r="C999" s="532"/>
      <c r="D999" s="532"/>
      <c r="E999" s="532"/>
      <c r="F999" s="534"/>
      <c r="G999" s="532"/>
    </row>
    <row r="1000" spans="1:7" ht="13.5" customHeight="1">
      <c r="A1000" s="532"/>
      <c r="B1000" s="533"/>
      <c r="C1000" s="532"/>
      <c r="D1000" s="532"/>
      <c r="E1000" s="532"/>
      <c r="F1000" s="534"/>
      <c r="G1000" s="532"/>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Q1"/>
  <sheetViews>
    <sheetView topLeftCell="A2" zoomScale="101" zoomScaleNormal="145" workbookViewId="0">
      <selection sqref="A1:Q1"/>
    </sheetView>
  </sheetViews>
  <sheetFormatPr defaultColWidth="9.1796875" defaultRowHeight="14"/>
  <cols>
    <col min="1" max="16384" width="9.1796875" style="23"/>
  </cols>
  <sheetData>
    <row r="1" spans="1:17" ht="119.5" customHeight="1">
      <c r="A1" s="678" t="s">
        <v>462</v>
      </c>
      <c r="B1" s="678"/>
      <c r="C1" s="678"/>
      <c r="D1" s="678"/>
      <c r="E1" s="678"/>
      <c r="F1" s="678"/>
      <c r="G1" s="678"/>
      <c r="H1" s="678"/>
      <c r="I1" s="678"/>
      <c r="J1" s="678"/>
      <c r="K1" s="678"/>
      <c r="L1" s="678"/>
      <c r="M1" s="678"/>
      <c r="N1" s="678"/>
      <c r="O1" s="678"/>
      <c r="P1" s="678"/>
      <c r="Q1" s="678"/>
    </row>
  </sheetData>
  <mergeCells count="1">
    <mergeCell ref="A1:Q1"/>
  </mergeCells>
  <pageMargins left="0.13" right="0.14000000000000001" top="0.47" bottom="0.32" header="0.3" footer="0.3"/>
  <pageSetup scale="7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2:L23"/>
  <sheetViews>
    <sheetView showGridLines="0" view="pageBreakPreview" topLeftCell="A7" zoomScale="70" zoomScaleNormal="85" zoomScaleSheetLayoutView="70" workbookViewId="0">
      <selection activeCell="E8" sqref="E8"/>
    </sheetView>
  </sheetViews>
  <sheetFormatPr defaultColWidth="9.1796875" defaultRowHeight="12.5"/>
  <cols>
    <col min="1" max="1" width="17" style="478" customWidth="1"/>
    <col min="2" max="2" width="21.1796875" style="469" customWidth="1"/>
    <col min="3" max="3" width="23.54296875" style="469" customWidth="1"/>
    <col min="4" max="4" width="114.453125" style="469" customWidth="1"/>
    <col min="5" max="7" width="33" style="469" customWidth="1"/>
    <col min="8" max="12" width="9.1796875" style="470" customWidth="1"/>
    <col min="13" max="16384" width="9.1796875" style="470"/>
  </cols>
  <sheetData>
    <row r="2" spans="1:12" ht="18">
      <c r="A2" s="679" t="s">
        <v>360</v>
      </c>
      <c r="B2" s="680"/>
      <c r="C2" s="680"/>
      <c r="D2" s="680"/>
      <c r="E2" s="680"/>
      <c r="F2" s="680"/>
      <c r="G2" s="681"/>
    </row>
    <row r="3" spans="1:12" ht="32.5" customHeight="1">
      <c r="A3" s="683" t="s">
        <v>361</v>
      </c>
      <c r="B3" s="683"/>
      <c r="C3" s="683" t="s">
        <v>362</v>
      </c>
      <c r="D3" s="683" t="s">
        <v>363</v>
      </c>
      <c r="E3" s="683" t="s">
        <v>364</v>
      </c>
      <c r="F3" s="683"/>
      <c r="G3" s="683"/>
    </row>
    <row r="4" spans="1:12" ht="17.25" customHeight="1">
      <c r="A4" s="683"/>
      <c r="B4" s="683"/>
      <c r="C4" s="683"/>
      <c r="D4" s="683"/>
      <c r="E4" s="471" t="s">
        <v>73</v>
      </c>
      <c r="F4" s="471" t="s">
        <v>365</v>
      </c>
      <c r="G4" s="471" t="s">
        <v>366</v>
      </c>
    </row>
    <row r="5" spans="1:12" s="475" customFormat="1" ht="158.25" customHeight="1">
      <c r="A5" s="472" t="s">
        <v>367</v>
      </c>
      <c r="B5" s="473" t="s">
        <v>368</v>
      </c>
      <c r="C5" s="473" t="s">
        <v>369</v>
      </c>
      <c r="D5" s="473" t="s">
        <v>370</v>
      </c>
      <c r="E5" s="474" t="s">
        <v>371</v>
      </c>
      <c r="F5" s="474" t="s">
        <v>371</v>
      </c>
      <c r="G5" s="474" t="s">
        <v>371</v>
      </c>
    </row>
    <row r="6" spans="1:12" s="475" customFormat="1" ht="126" customHeight="1">
      <c r="A6" s="472" t="s">
        <v>372</v>
      </c>
      <c r="B6" s="473" t="s">
        <v>373</v>
      </c>
      <c r="C6" s="473" t="s">
        <v>374</v>
      </c>
      <c r="D6" s="473" t="s">
        <v>375</v>
      </c>
      <c r="E6" s="474" t="s">
        <v>376</v>
      </c>
      <c r="F6" s="474" t="s">
        <v>377</v>
      </c>
      <c r="G6" s="474" t="s">
        <v>378</v>
      </c>
    </row>
    <row r="7" spans="1:12" s="475" customFormat="1" ht="71.25" customHeight="1">
      <c r="A7" s="473" t="s">
        <v>379</v>
      </c>
      <c r="B7" s="473" t="s">
        <v>380</v>
      </c>
      <c r="C7" s="473" t="s">
        <v>374</v>
      </c>
      <c r="D7" s="473" t="s">
        <v>381</v>
      </c>
      <c r="E7" s="474" t="s">
        <v>73</v>
      </c>
      <c r="F7" s="474" t="s">
        <v>382</v>
      </c>
      <c r="G7" s="474" t="s">
        <v>83</v>
      </c>
    </row>
    <row r="8" spans="1:12" ht="408.75" customHeight="1">
      <c r="A8" s="472" t="s">
        <v>383</v>
      </c>
      <c r="B8" s="473" t="s">
        <v>384</v>
      </c>
      <c r="C8" s="473" t="s">
        <v>385</v>
      </c>
      <c r="D8" s="502" t="s">
        <v>386</v>
      </c>
      <c r="E8" s="480" t="s">
        <v>387</v>
      </c>
      <c r="F8" s="481" t="s">
        <v>388</v>
      </c>
      <c r="G8" s="482" t="s">
        <v>389</v>
      </c>
    </row>
    <row r="9" spans="1:12" ht="63.4" customHeight="1">
      <c r="A9" s="472" t="s">
        <v>390</v>
      </c>
      <c r="B9" s="483" t="s">
        <v>336</v>
      </c>
      <c r="C9" s="473" t="s">
        <v>391</v>
      </c>
      <c r="D9" s="473" t="s">
        <v>392</v>
      </c>
      <c r="E9" s="474" t="s">
        <v>74</v>
      </c>
      <c r="F9" s="474" t="s">
        <v>393</v>
      </c>
      <c r="G9" s="474" t="s">
        <v>394</v>
      </c>
    </row>
    <row r="10" spans="1:12" ht="51.75" customHeight="1">
      <c r="A10" s="472" t="s">
        <v>395</v>
      </c>
      <c r="B10" s="483" t="s">
        <v>396</v>
      </c>
      <c r="C10" s="489" t="s">
        <v>397</v>
      </c>
      <c r="D10" s="473" t="s">
        <v>398</v>
      </c>
      <c r="E10" s="496" t="s">
        <v>75</v>
      </c>
      <c r="F10" s="497" t="s">
        <v>109</v>
      </c>
      <c r="G10" s="497" t="s">
        <v>81</v>
      </c>
    </row>
    <row r="11" spans="1:12" ht="66.400000000000006" customHeight="1">
      <c r="A11" s="472" t="s">
        <v>399</v>
      </c>
      <c r="B11" s="483" t="s">
        <v>338</v>
      </c>
      <c r="C11" s="473" t="s">
        <v>397</v>
      </c>
      <c r="D11" s="473" t="s">
        <v>400</v>
      </c>
      <c r="E11" s="496" t="s">
        <v>401</v>
      </c>
      <c r="F11" s="497" t="s">
        <v>109</v>
      </c>
      <c r="G11" s="474" t="s">
        <v>402</v>
      </c>
    </row>
    <row r="12" spans="1:12" ht="48" customHeight="1">
      <c r="A12" s="472" t="s">
        <v>403</v>
      </c>
      <c r="B12" s="473" t="s">
        <v>339</v>
      </c>
      <c r="C12" s="682" t="s">
        <v>397</v>
      </c>
      <c r="D12" s="473" t="s">
        <v>404</v>
      </c>
      <c r="E12" s="474" t="s">
        <v>405</v>
      </c>
      <c r="F12" s="497" t="s">
        <v>109</v>
      </c>
      <c r="G12" s="474" t="s">
        <v>402</v>
      </c>
      <c r="H12" s="476"/>
    </row>
    <row r="13" spans="1:12" ht="48" customHeight="1">
      <c r="A13" s="472" t="s">
        <v>406</v>
      </c>
      <c r="B13" s="473" t="s">
        <v>340</v>
      </c>
      <c r="C13" s="682"/>
      <c r="D13" s="473" t="s">
        <v>407</v>
      </c>
      <c r="E13" s="474" t="s">
        <v>408</v>
      </c>
      <c r="F13" s="496" t="s">
        <v>409</v>
      </c>
      <c r="G13" s="474" t="s">
        <v>410</v>
      </c>
      <c r="H13" s="476"/>
    </row>
    <row r="14" spans="1:12" ht="64.900000000000006" customHeight="1">
      <c r="A14" s="472" t="s">
        <v>411</v>
      </c>
      <c r="B14" s="473" t="s">
        <v>341</v>
      </c>
      <c r="C14" s="473" t="s">
        <v>412</v>
      </c>
      <c r="D14" s="473" t="s">
        <v>413</v>
      </c>
      <c r="E14" s="474" t="s">
        <v>414</v>
      </c>
      <c r="F14" s="474" t="s">
        <v>415</v>
      </c>
      <c r="G14" s="474" t="s">
        <v>416</v>
      </c>
      <c r="H14" s="476"/>
      <c r="I14" s="476"/>
      <c r="J14" s="476"/>
      <c r="K14" s="476"/>
      <c r="L14" s="476"/>
    </row>
    <row r="15" spans="1:12" ht="68.25" customHeight="1">
      <c r="A15" s="472" t="s">
        <v>417</v>
      </c>
      <c r="B15" s="473" t="s">
        <v>418</v>
      </c>
      <c r="C15" s="473" t="s">
        <v>419</v>
      </c>
      <c r="D15" s="477" t="s">
        <v>420</v>
      </c>
      <c r="E15" s="498" t="s">
        <v>421</v>
      </c>
      <c r="F15" s="474" t="s">
        <v>422</v>
      </c>
      <c r="G15" s="474" t="s">
        <v>423</v>
      </c>
      <c r="H15" s="476"/>
      <c r="I15" s="476"/>
      <c r="J15" s="476"/>
      <c r="K15" s="476"/>
      <c r="L15" s="476"/>
    </row>
    <row r="16" spans="1:12" ht="95.25" customHeight="1">
      <c r="A16" s="472" t="s">
        <v>424</v>
      </c>
      <c r="B16" s="473" t="s">
        <v>425</v>
      </c>
      <c r="C16" s="473" t="s">
        <v>426</v>
      </c>
      <c r="D16" s="477" t="s">
        <v>427</v>
      </c>
      <c r="E16" s="474" t="s">
        <v>428</v>
      </c>
      <c r="F16" s="474" t="s">
        <v>429</v>
      </c>
      <c r="G16" s="474" t="s">
        <v>430</v>
      </c>
      <c r="H16" s="476"/>
      <c r="I16" s="476"/>
      <c r="J16" s="476"/>
      <c r="K16" s="476"/>
      <c r="L16" s="476"/>
    </row>
    <row r="17" spans="1:12" ht="82.5" customHeight="1">
      <c r="A17" s="491" t="s">
        <v>431</v>
      </c>
      <c r="B17" s="492" t="s">
        <v>432</v>
      </c>
      <c r="C17" s="492" t="s">
        <v>412</v>
      </c>
      <c r="D17" s="492" t="s">
        <v>433</v>
      </c>
      <c r="E17" s="499" t="s">
        <v>434</v>
      </c>
      <c r="F17" s="499" t="s">
        <v>435</v>
      </c>
      <c r="G17" s="493" t="s">
        <v>371</v>
      </c>
      <c r="H17" s="476"/>
      <c r="I17" s="476"/>
      <c r="J17" s="476"/>
      <c r="K17" s="476"/>
      <c r="L17" s="476"/>
    </row>
    <row r="18" spans="1:12">
      <c r="A18" s="495"/>
      <c r="B18" s="490"/>
      <c r="C18" s="490"/>
      <c r="D18" s="490"/>
      <c r="E18" s="490"/>
      <c r="F18" s="490"/>
      <c r="G18" s="490"/>
      <c r="H18" s="476"/>
      <c r="I18" s="476"/>
      <c r="J18" s="476"/>
      <c r="K18" s="476"/>
      <c r="L18" s="476"/>
    </row>
    <row r="19" spans="1:12">
      <c r="A19" s="494"/>
      <c r="B19" s="488"/>
      <c r="C19" s="488"/>
      <c r="D19" s="488"/>
      <c r="E19" s="488"/>
      <c r="F19" s="488"/>
      <c r="G19" s="488"/>
      <c r="H19" s="476"/>
      <c r="I19" s="476"/>
      <c r="J19" s="476"/>
      <c r="K19" s="476"/>
      <c r="L19" s="476"/>
    </row>
    <row r="20" spans="1:12">
      <c r="A20" s="494"/>
      <c r="B20" s="488"/>
      <c r="C20" s="488"/>
      <c r="D20" s="488"/>
      <c r="E20" s="488"/>
      <c r="F20" s="488"/>
      <c r="G20" s="488"/>
      <c r="H20" s="476"/>
      <c r="I20" s="476"/>
      <c r="J20" s="476"/>
      <c r="K20" s="476"/>
      <c r="L20" s="476"/>
    </row>
    <row r="21" spans="1:12">
      <c r="A21" s="494"/>
      <c r="B21" s="488"/>
      <c r="C21" s="488"/>
      <c r="D21" s="488"/>
      <c r="E21" s="488"/>
      <c r="F21" s="488"/>
      <c r="G21" s="488"/>
      <c r="H21" s="476"/>
      <c r="I21" s="476"/>
      <c r="J21" s="476"/>
      <c r="K21" s="476"/>
      <c r="L21" s="476"/>
    </row>
    <row r="22" spans="1:12">
      <c r="A22" s="494"/>
      <c r="B22" s="488"/>
      <c r="C22" s="488"/>
      <c r="D22" s="488"/>
      <c r="E22" s="488"/>
      <c r="F22" s="488"/>
      <c r="G22" s="488"/>
      <c r="H22" s="476"/>
      <c r="I22" s="476"/>
      <c r="J22" s="476"/>
      <c r="K22" s="476"/>
      <c r="L22" s="476"/>
    </row>
    <row r="23" spans="1:12" ht="14">
      <c r="I23" s="501"/>
    </row>
  </sheetData>
  <mergeCells count="6">
    <mergeCell ref="A2:G2"/>
    <mergeCell ref="C12:C13"/>
    <mergeCell ref="E3:G3"/>
    <mergeCell ref="D3:D4"/>
    <mergeCell ref="C3:C4"/>
    <mergeCell ref="A3:B4"/>
  </mergeCells>
  <phoneticPr fontId="104" type="noConversion"/>
  <printOptions horizontalCentered="1"/>
  <pageMargins left="0.23622047244094491" right="0.23622047244094491" top="0.74803149606299213" bottom="0.74803149606299213" header="0.31496062992125984" footer="0.31496062992125984"/>
  <pageSetup paperSize="5" scale="59" fitToHeight="2" orientation="landscape" r:id="rId1"/>
  <rowBreaks count="1" manualBreakCount="1">
    <brk id="27" max="16383" man="1"/>
  </rowBreaks>
  <colBreaks count="1" manualBreakCount="1">
    <brk id="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280"/>
  <sheetViews>
    <sheetView showGridLines="0" tabSelected="1" view="pageBreakPreview" topLeftCell="A264" zoomScale="55" zoomScaleNormal="85" zoomScaleSheetLayoutView="55" workbookViewId="0">
      <selection activeCell="H309" sqref="H309"/>
    </sheetView>
  </sheetViews>
  <sheetFormatPr defaultColWidth="14.453125" defaultRowHeight="12.75" customHeight="1"/>
  <cols>
    <col min="1" max="1" width="14.453125" style="163"/>
    <col min="2" max="2" width="7.6328125" style="163" customWidth="1"/>
    <col min="3" max="3" width="37.453125" style="163" customWidth="1"/>
    <col min="4" max="6" width="30" style="163" customWidth="1"/>
    <col min="7" max="7" width="29.453125" style="177" customWidth="1"/>
    <col min="8" max="8" width="28.81640625" style="163" customWidth="1"/>
    <col min="9" max="9" width="19.81640625" style="163" customWidth="1"/>
    <col min="10" max="10" width="24.54296875" style="163" customWidth="1"/>
    <col min="11" max="11" width="19.81640625" style="163" customWidth="1"/>
    <col min="12" max="12" width="20" style="163" customWidth="1"/>
    <col min="13" max="13" width="27" style="413" customWidth="1"/>
    <col min="14" max="14" width="22" style="163" customWidth="1"/>
    <col min="15" max="15" width="29" style="163" customWidth="1"/>
    <col min="16" max="16" width="46.54296875" style="163" customWidth="1"/>
    <col min="17" max="16384" width="14.453125" style="163"/>
  </cols>
  <sheetData>
    <row r="1" spans="1:26" ht="12.5">
      <c r="M1" s="163"/>
    </row>
    <row r="2" spans="1:26" ht="12.5">
      <c r="M2" s="163"/>
    </row>
    <row r="3" spans="1:26" ht="1.5" customHeight="1">
      <c r="M3" s="163"/>
    </row>
    <row r="4" spans="1:26" ht="37.5" customHeight="1">
      <c r="C4" s="558" t="s">
        <v>512</v>
      </c>
      <c r="D4" s="558"/>
      <c r="E4" s="558"/>
      <c r="F4" s="558"/>
      <c r="G4" s="558"/>
      <c r="H4" s="558"/>
      <c r="I4" s="558"/>
      <c r="J4" s="558"/>
      <c r="K4" s="558"/>
      <c r="L4" s="558"/>
      <c r="M4" s="558"/>
      <c r="N4" s="558"/>
      <c r="O4" s="558"/>
      <c r="P4" s="558"/>
    </row>
    <row r="5" spans="1:26" ht="19.149999999999999" customHeight="1">
      <c r="C5" s="558" t="s">
        <v>323</v>
      </c>
      <c r="D5" s="558"/>
      <c r="E5" s="558"/>
      <c r="F5" s="558"/>
      <c r="G5" s="558"/>
      <c r="H5" s="558"/>
      <c r="I5" s="558"/>
      <c r="J5" s="558"/>
      <c r="K5" s="558"/>
      <c r="L5" s="558"/>
      <c r="M5" s="558"/>
      <c r="N5" s="558"/>
      <c r="O5" s="558"/>
      <c r="P5" s="558"/>
    </row>
    <row r="6" spans="1:26" ht="30" customHeight="1">
      <c r="C6" s="558"/>
      <c r="D6" s="558"/>
      <c r="E6" s="558"/>
      <c r="F6" s="558"/>
      <c r="G6" s="558"/>
      <c r="H6" s="558"/>
      <c r="I6" s="558"/>
      <c r="J6" s="558"/>
      <c r="K6" s="558"/>
      <c r="L6" s="558"/>
      <c r="M6" s="558"/>
      <c r="N6" s="558"/>
      <c r="O6" s="558"/>
      <c r="P6" s="558"/>
      <c r="Q6" s="348"/>
      <c r="R6" s="348"/>
      <c r="S6" s="348"/>
      <c r="T6" s="348"/>
      <c r="U6" s="348"/>
      <c r="V6" s="348"/>
      <c r="W6" s="348"/>
      <c r="X6" s="348"/>
      <c r="Y6" s="348"/>
      <c r="Z6" s="348"/>
    </row>
    <row r="7" spans="1:26" ht="30" customHeight="1">
      <c r="C7" s="417"/>
      <c r="G7" s="223"/>
      <c r="H7" s="223"/>
      <c r="I7" s="424"/>
      <c r="J7" s="458" t="s">
        <v>324</v>
      </c>
      <c r="K7" s="425"/>
      <c r="L7" s="426" t="s">
        <v>325</v>
      </c>
      <c r="M7" s="223"/>
      <c r="N7" s="223"/>
      <c r="O7" s="223"/>
      <c r="P7" s="223"/>
      <c r="Q7" s="348"/>
      <c r="R7" s="348"/>
      <c r="S7" s="348"/>
      <c r="T7" s="348"/>
      <c r="U7" s="348"/>
      <c r="V7" s="348"/>
      <c r="W7" s="348"/>
      <c r="X7" s="348"/>
      <c r="Y7" s="348"/>
      <c r="Z7" s="348"/>
    </row>
    <row r="8" spans="1:26" ht="30" customHeight="1">
      <c r="C8" s="417"/>
      <c r="G8" s="223"/>
      <c r="H8" s="223"/>
      <c r="I8" s="223"/>
      <c r="J8" s="223"/>
      <c r="K8" s="418"/>
      <c r="L8" s="223"/>
      <c r="M8" s="223"/>
      <c r="N8" s="223"/>
      <c r="O8" s="223"/>
      <c r="P8" s="223"/>
      <c r="Q8" s="348"/>
      <c r="R8" s="348"/>
      <c r="S8" s="348"/>
      <c r="T8" s="348"/>
      <c r="U8" s="348"/>
      <c r="V8" s="348"/>
      <c r="W8" s="348"/>
      <c r="X8" s="348"/>
      <c r="Y8" s="348"/>
      <c r="Z8" s="348"/>
    </row>
    <row r="9" spans="1:26" ht="20">
      <c r="C9" s="518"/>
      <c r="D9" s="419"/>
      <c r="E9" s="419"/>
      <c r="F9" s="419"/>
      <c r="G9" s="420"/>
      <c r="H9" s="333"/>
      <c r="I9" s="164"/>
      <c r="J9" s="164"/>
      <c r="K9" s="164"/>
      <c r="L9" s="164"/>
      <c r="M9" s="163"/>
      <c r="P9" s="164"/>
      <c r="V9" s="348"/>
      <c r="W9" s="348"/>
      <c r="X9" s="348"/>
      <c r="Y9" s="348"/>
      <c r="Z9" s="348"/>
    </row>
    <row r="10" spans="1:26" ht="22.9" customHeight="1">
      <c r="C10" s="519" t="s">
        <v>326</v>
      </c>
      <c r="G10" s="163"/>
      <c r="I10" s="166"/>
      <c r="J10" s="166"/>
      <c r="K10" s="166"/>
      <c r="L10" s="166"/>
      <c r="M10" s="163"/>
      <c r="R10" s="348"/>
      <c r="S10" s="348"/>
      <c r="T10" s="348"/>
      <c r="U10" s="348"/>
      <c r="V10" s="348"/>
    </row>
    <row r="11" spans="1:26" ht="36" customHeight="1">
      <c r="C11" s="431" t="s">
        <v>327</v>
      </c>
      <c r="D11" s="431"/>
      <c r="E11" s="431"/>
      <c r="F11" s="431"/>
      <c r="G11" s="164"/>
      <c r="H11" s="333"/>
      <c r="I11" s="166"/>
      <c r="J11" s="166"/>
      <c r="K11" s="166"/>
      <c r="L11" s="166"/>
      <c r="M11" s="163"/>
      <c r="R11" s="348"/>
      <c r="S11" s="348"/>
      <c r="T11" s="348"/>
      <c r="U11" s="348"/>
      <c r="V11" s="348"/>
    </row>
    <row r="12" spans="1:26" ht="26.5" customHeight="1">
      <c r="C12" s="468"/>
      <c r="D12" s="167"/>
      <c r="E12" s="167"/>
      <c r="F12" s="167"/>
      <c r="G12" s="164"/>
      <c r="H12" s="333"/>
      <c r="I12" s="166"/>
      <c r="J12" s="166"/>
      <c r="K12" s="166"/>
      <c r="L12" s="166"/>
      <c r="M12" s="163"/>
      <c r="R12" s="348"/>
      <c r="S12" s="348"/>
      <c r="T12" s="348"/>
      <c r="U12" s="348"/>
      <c r="V12" s="348"/>
    </row>
    <row r="13" spans="1:26" ht="9.75" customHeight="1">
      <c r="C13" s="520"/>
      <c r="D13" s="172"/>
      <c r="E13" s="172"/>
      <c r="F13" s="172"/>
      <c r="G13" s="172"/>
      <c r="H13" s="172"/>
      <c r="I13" s="172"/>
      <c r="J13" s="172"/>
      <c r="K13" s="172"/>
      <c r="L13" s="172"/>
      <c r="M13" s="172"/>
      <c r="N13" s="422"/>
      <c r="O13" s="422"/>
      <c r="P13" s="170"/>
      <c r="Q13" s="348"/>
      <c r="R13" s="348"/>
      <c r="S13" s="348"/>
      <c r="T13" s="348"/>
      <c r="U13" s="348"/>
      <c r="V13" s="348"/>
      <c r="W13" s="348"/>
      <c r="X13" s="348"/>
      <c r="Y13" s="348"/>
      <c r="Z13" s="348"/>
    </row>
    <row r="14" spans="1:26" s="161" customFormat="1" ht="41.25" customHeight="1">
      <c r="A14" s="521"/>
      <c r="B14" s="521"/>
      <c r="C14" s="559" t="s">
        <v>328</v>
      </c>
      <c r="D14" s="559"/>
      <c r="E14" s="559"/>
      <c r="F14" s="559"/>
      <c r="G14" s="559"/>
      <c r="H14" s="559"/>
      <c r="I14" s="559"/>
      <c r="J14" s="557" t="s">
        <v>329</v>
      </c>
      <c r="K14" s="557"/>
      <c r="L14" s="557"/>
      <c r="M14" s="559" t="s">
        <v>330</v>
      </c>
      <c r="N14" s="559"/>
      <c r="O14" s="557" t="s">
        <v>331</v>
      </c>
      <c r="P14" s="557" t="s">
        <v>332</v>
      </c>
      <c r="Q14" s="172"/>
      <c r="R14" s="172"/>
      <c r="S14" s="172"/>
      <c r="T14" s="172"/>
      <c r="U14" s="172"/>
      <c r="V14" s="172"/>
      <c r="W14" s="172"/>
      <c r="X14" s="172"/>
      <c r="Y14" s="172"/>
      <c r="Z14" s="172"/>
    </row>
    <row r="15" spans="1:26" s="161" customFormat="1" ht="87" customHeight="1">
      <c r="A15" s="521"/>
      <c r="B15" s="521"/>
      <c r="C15" s="503" t="s">
        <v>333</v>
      </c>
      <c r="D15" s="485" t="s">
        <v>334</v>
      </c>
      <c r="E15" s="560" t="s">
        <v>335</v>
      </c>
      <c r="F15" s="561"/>
      <c r="G15" s="562"/>
      <c r="H15" s="484" t="s">
        <v>336</v>
      </c>
      <c r="I15" s="486" t="s">
        <v>337</v>
      </c>
      <c r="J15" s="486" t="s">
        <v>338</v>
      </c>
      <c r="K15" s="486" t="s">
        <v>339</v>
      </c>
      <c r="L15" s="486" t="s">
        <v>340</v>
      </c>
      <c r="M15" s="484" t="s">
        <v>341</v>
      </c>
      <c r="N15" s="484" t="s">
        <v>342</v>
      </c>
      <c r="O15" s="557"/>
      <c r="P15" s="557"/>
      <c r="Q15" s="173"/>
      <c r="R15" s="173"/>
      <c r="S15" s="173"/>
      <c r="T15" s="173"/>
      <c r="U15" s="173"/>
      <c r="V15" s="173"/>
      <c r="W15" s="173"/>
    </row>
    <row r="16" spans="1:26" s="161" customFormat="1" ht="23.25" customHeight="1">
      <c r="A16" s="521"/>
      <c r="B16" s="521"/>
      <c r="C16" s="522" t="s">
        <v>29</v>
      </c>
      <c r="D16" s="438" t="s">
        <v>30</v>
      </c>
      <c r="E16" s="563" t="s">
        <v>31</v>
      </c>
      <c r="F16" s="564"/>
      <c r="G16" s="565"/>
      <c r="H16" s="438" t="s">
        <v>32</v>
      </c>
      <c r="I16" s="438" t="s">
        <v>33</v>
      </c>
      <c r="J16" s="438" t="s">
        <v>34</v>
      </c>
      <c r="K16" s="438" t="s">
        <v>35</v>
      </c>
      <c r="L16" s="438" t="s">
        <v>36</v>
      </c>
      <c r="M16" s="438" t="s">
        <v>37</v>
      </c>
      <c r="N16" s="438" t="s">
        <v>38</v>
      </c>
      <c r="O16" s="438" t="s">
        <v>39</v>
      </c>
      <c r="P16" s="438" t="s">
        <v>40</v>
      </c>
      <c r="Q16" s="173"/>
      <c r="R16" s="173"/>
      <c r="S16" s="173"/>
      <c r="T16" s="173"/>
      <c r="U16" s="173"/>
      <c r="V16" s="173"/>
      <c r="W16" s="173"/>
    </row>
    <row r="17" spans="1:23" s="161" customFormat="1" ht="23.25" customHeight="1">
      <c r="A17" s="521" t="s">
        <v>713</v>
      </c>
      <c r="B17" s="521"/>
      <c r="C17" s="522"/>
      <c r="D17" s="438"/>
      <c r="E17" s="438" t="s">
        <v>503</v>
      </c>
      <c r="F17" s="438" t="s">
        <v>314</v>
      </c>
      <c r="G17" s="438" t="s">
        <v>504</v>
      </c>
      <c r="H17" s="438"/>
      <c r="I17" s="438"/>
      <c r="J17" s="438"/>
      <c r="K17" s="438"/>
      <c r="L17" s="438"/>
      <c r="M17" s="438"/>
      <c r="N17" s="438"/>
      <c r="O17" s="438"/>
      <c r="P17" s="438"/>
      <c r="Q17" s="173"/>
      <c r="R17" s="173"/>
      <c r="S17" s="173"/>
      <c r="T17" s="173"/>
      <c r="U17" s="173"/>
      <c r="V17" s="173"/>
      <c r="W17" s="173"/>
    </row>
    <row r="18" spans="1:23" s="416" customFormat="1" ht="180.75" hidden="1" customHeight="1">
      <c r="A18" s="516"/>
      <c r="B18" s="516"/>
      <c r="C18" s="523" t="s">
        <v>343</v>
      </c>
      <c r="D18" s="441"/>
      <c r="E18" s="441"/>
      <c r="F18" s="441"/>
      <c r="G18" s="442" t="s">
        <v>344</v>
      </c>
      <c r="H18" s="442" t="s">
        <v>345</v>
      </c>
      <c r="I18" s="442" t="s">
        <v>346</v>
      </c>
      <c r="J18" s="442" t="s">
        <v>347</v>
      </c>
      <c r="K18" s="442" t="s">
        <v>348</v>
      </c>
      <c r="L18" s="442" t="s">
        <v>349</v>
      </c>
      <c r="M18" s="442" t="s">
        <v>350</v>
      </c>
      <c r="N18" s="442" t="s">
        <v>351</v>
      </c>
      <c r="O18" s="442"/>
      <c r="P18" s="487" t="s">
        <v>352</v>
      </c>
      <c r="Q18" s="415"/>
      <c r="R18" s="415"/>
      <c r="S18" s="415"/>
      <c r="T18" s="415"/>
      <c r="U18" s="415"/>
      <c r="V18" s="415"/>
      <c r="W18" s="415"/>
    </row>
    <row r="19" spans="1:23" s="416" customFormat="1" ht="159.5" hidden="1">
      <c r="A19" s="516"/>
      <c r="B19" s="516"/>
      <c r="C19" s="524" t="s">
        <v>376</v>
      </c>
      <c r="D19" s="462" t="s">
        <v>73</v>
      </c>
      <c r="E19" s="462">
        <v>1</v>
      </c>
      <c r="F19" s="462" t="s">
        <v>505</v>
      </c>
      <c r="G19" s="442" t="s">
        <v>506</v>
      </c>
      <c r="H19" s="464"/>
      <c r="I19" s="464" t="s">
        <v>75</v>
      </c>
      <c r="J19" s="466" t="s">
        <v>401</v>
      </c>
      <c r="K19" s="466" t="s">
        <v>405</v>
      </c>
      <c r="L19" s="464" t="s">
        <v>408</v>
      </c>
      <c r="M19" s="464" t="s">
        <v>414</v>
      </c>
      <c r="N19" s="467" t="s">
        <v>421</v>
      </c>
      <c r="O19" s="464" t="s">
        <v>428</v>
      </c>
      <c r="P19" s="462"/>
      <c r="Q19" s="415"/>
      <c r="R19" s="415"/>
      <c r="S19" s="415"/>
      <c r="T19" s="415"/>
      <c r="U19" s="415"/>
      <c r="V19" s="415"/>
      <c r="W19" s="415"/>
    </row>
    <row r="20" spans="1:23" s="416" customFormat="1" ht="203" hidden="1">
      <c r="A20" s="516"/>
      <c r="B20" s="516"/>
      <c r="C20" s="523"/>
      <c r="D20" s="441"/>
      <c r="E20" s="487">
        <v>1</v>
      </c>
      <c r="F20" s="487" t="s">
        <v>505</v>
      </c>
      <c r="G20" s="442" t="s">
        <v>507</v>
      </c>
      <c r="H20" s="442"/>
      <c r="I20" s="442"/>
      <c r="J20" s="442"/>
      <c r="K20" s="442"/>
      <c r="L20" s="442"/>
      <c r="M20" s="442"/>
      <c r="N20" s="442"/>
      <c r="O20" s="442"/>
      <c r="P20" s="487"/>
      <c r="Q20" s="415"/>
      <c r="R20" s="415"/>
      <c r="S20" s="415"/>
      <c r="T20" s="415"/>
      <c r="U20" s="415"/>
      <c r="V20" s="415"/>
      <c r="W20" s="415"/>
    </row>
    <row r="21" spans="1:23" s="416" customFormat="1" ht="14.5">
      <c r="A21" s="535" t="s">
        <v>714</v>
      </c>
      <c r="B21" s="515">
        <v>1</v>
      </c>
      <c r="C21" s="517" t="s">
        <v>517</v>
      </c>
      <c r="D21" s="441"/>
      <c r="E21" s="441"/>
      <c r="F21" s="441"/>
      <c r="G21" s="442"/>
      <c r="H21" s="442"/>
      <c r="I21" s="464"/>
      <c r="J21" s="466"/>
      <c r="K21" s="466"/>
      <c r="L21" s="464"/>
      <c r="M21" s="442"/>
      <c r="N21" s="442"/>
      <c r="O21" s="442"/>
      <c r="P21" s="487"/>
      <c r="Q21" s="415"/>
      <c r="R21" s="415"/>
      <c r="S21" s="415"/>
      <c r="T21" s="415"/>
      <c r="U21" s="415"/>
      <c r="V21" s="415"/>
      <c r="W21" s="415"/>
    </row>
    <row r="22" spans="1:23" s="416" customFormat="1" ht="14.5">
      <c r="A22" s="535"/>
      <c r="B22" s="515"/>
      <c r="C22" s="517"/>
      <c r="D22" s="441"/>
      <c r="E22" s="441"/>
      <c r="F22" s="441"/>
      <c r="G22" s="442"/>
      <c r="H22" s="442"/>
      <c r="I22" s="464"/>
      <c r="J22" s="466"/>
      <c r="K22" s="466"/>
      <c r="L22" s="464"/>
      <c r="M22" s="442"/>
      <c r="N22" s="442"/>
      <c r="O22" s="442"/>
      <c r="P22" s="487"/>
      <c r="Q22" s="415"/>
      <c r="R22" s="415"/>
      <c r="S22" s="415"/>
      <c r="T22" s="415"/>
      <c r="U22" s="415"/>
      <c r="V22" s="415"/>
      <c r="W22" s="415"/>
    </row>
    <row r="23" spans="1:23" s="416" customFormat="1" ht="14.5">
      <c r="A23" s="535"/>
      <c r="B23" s="516"/>
      <c r="C23" s="523"/>
      <c r="D23" s="441"/>
      <c r="E23" s="441"/>
      <c r="F23" s="441"/>
      <c r="G23" s="442"/>
      <c r="H23" s="442"/>
      <c r="I23" s="464"/>
      <c r="J23" s="466"/>
      <c r="K23" s="466"/>
      <c r="L23" s="464"/>
      <c r="M23" s="442"/>
      <c r="N23" s="442"/>
      <c r="O23" s="442"/>
      <c r="P23" s="487"/>
      <c r="Q23" s="415"/>
      <c r="R23" s="415"/>
      <c r="S23" s="415"/>
      <c r="T23" s="415"/>
      <c r="U23" s="415"/>
      <c r="V23" s="415"/>
      <c r="W23" s="415"/>
    </row>
    <row r="24" spans="1:23" s="416" customFormat="1" ht="14.5">
      <c r="A24" s="535">
        <v>5020399000</v>
      </c>
      <c r="B24" s="515">
        <v>2</v>
      </c>
      <c r="C24" s="45" t="s">
        <v>519</v>
      </c>
      <c r="D24" s="441"/>
      <c r="E24" s="441"/>
      <c r="F24" s="441"/>
      <c r="G24" s="442"/>
      <c r="H24" s="442"/>
      <c r="I24" s="464"/>
      <c r="J24" s="466"/>
      <c r="K24" s="466"/>
      <c r="L24" s="464"/>
      <c r="M24" s="442"/>
      <c r="N24" s="442"/>
      <c r="O24" s="442"/>
      <c r="P24" s="487"/>
      <c r="Q24" s="415"/>
      <c r="R24" s="415"/>
      <c r="S24" s="415"/>
      <c r="T24" s="415"/>
      <c r="U24" s="415"/>
      <c r="V24" s="415"/>
      <c r="W24" s="415"/>
    </row>
    <row r="25" spans="1:23" s="416" customFormat="1" ht="14.5">
      <c r="A25" s="535"/>
      <c r="B25" s="515"/>
      <c r="C25" s="45"/>
      <c r="D25" s="441"/>
      <c r="E25" s="441"/>
      <c r="F25" s="441"/>
      <c r="G25" s="442"/>
      <c r="H25" s="442"/>
      <c r="I25" s="464"/>
      <c r="J25" s="466"/>
      <c r="K25" s="466"/>
      <c r="L25" s="464"/>
      <c r="M25" s="442"/>
      <c r="N25" s="442"/>
      <c r="O25" s="442"/>
      <c r="P25" s="487"/>
      <c r="Q25" s="415"/>
      <c r="R25" s="415"/>
      <c r="S25" s="415"/>
      <c r="T25" s="415"/>
      <c r="U25" s="415"/>
      <c r="V25" s="415"/>
      <c r="W25" s="415"/>
    </row>
    <row r="26" spans="1:23" s="416" customFormat="1" ht="14.5">
      <c r="A26" s="526"/>
      <c r="B26" s="516"/>
      <c r="C26" s="523"/>
      <c r="D26" s="441"/>
      <c r="E26" s="441"/>
      <c r="F26" s="441"/>
      <c r="G26" s="442"/>
      <c r="H26" s="442"/>
      <c r="I26" s="464"/>
      <c r="J26" s="466"/>
      <c r="K26" s="466"/>
      <c r="L26" s="464"/>
      <c r="M26" s="442"/>
      <c r="N26" s="442"/>
      <c r="O26" s="442"/>
      <c r="P26" s="487"/>
      <c r="Q26" s="415"/>
      <c r="R26" s="415"/>
      <c r="S26" s="415"/>
      <c r="T26" s="415"/>
      <c r="U26" s="415"/>
      <c r="V26" s="415"/>
      <c r="W26" s="415"/>
    </row>
    <row r="27" spans="1:23" s="416" customFormat="1" ht="14.5">
      <c r="A27" s="526" t="s">
        <v>716</v>
      </c>
      <c r="B27" s="515">
        <v>3</v>
      </c>
      <c r="C27" s="45" t="s">
        <v>521</v>
      </c>
      <c r="D27" s="441"/>
      <c r="E27" s="441"/>
      <c r="F27" s="441"/>
      <c r="G27" s="442"/>
      <c r="H27" s="442"/>
      <c r="I27" s="464"/>
      <c r="J27" s="466"/>
      <c r="K27" s="466"/>
      <c r="L27" s="464"/>
      <c r="M27" s="442"/>
      <c r="N27" s="442"/>
      <c r="O27" s="442"/>
      <c r="P27" s="487"/>
      <c r="Q27" s="415"/>
      <c r="R27" s="415"/>
      <c r="S27" s="415"/>
      <c r="T27" s="415"/>
      <c r="U27" s="415"/>
      <c r="V27" s="415"/>
      <c r="W27" s="415"/>
    </row>
    <row r="28" spans="1:23" s="416" customFormat="1" ht="14.5">
      <c r="A28" s="526"/>
      <c r="B28" s="515"/>
      <c r="C28" s="45"/>
      <c r="D28" s="441"/>
      <c r="E28" s="441"/>
      <c r="F28" s="441"/>
      <c r="G28" s="442"/>
      <c r="H28" s="442"/>
      <c r="I28" s="464"/>
      <c r="J28" s="466"/>
      <c r="K28" s="466"/>
      <c r="L28" s="464"/>
      <c r="M28" s="442"/>
      <c r="N28" s="442"/>
      <c r="O28" s="442"/>
      <c r="P28" s="487"/>
      <c r="Q28" s="415"/>
      <c r="R28" s="415"/>
      <c r="S28" s="415"/>
      <c r="T28" s="415"/>
      <c r="U28" s="415"/>
      <c r="V28" s="415"/>
      <c r="W28" s="415"/>
    </row>
    <row r="29" spans="1:23" s="416" customFormat="1" ht="14.5">
      <c r="A29" s="526">
        <v>5020399000</v>
      </c>
      <c r="B29" s="515">
        <v>4</v>
      </c>
      <c r="C29" s="45" t="s">
        <v>523</v>
      </c>
      <c r="D29" s="441"/>
      <c r="E29" s="441"/>
      <c r="F29" s="441"/>
      <c r="G29" s="442"/>
      <c r="H29" s="442"/>
      <c r="I29" s="464"/>
      <c r="J29" s="466"/>
      <c r="K29" s="466"/>
      <c r="L29" s="464"/>
      <c r="M29" s="442"/>
      <c r="N29" s="442"/>
      <c r="O29" s="442"/>
      <c r="P29" s="487"/>
      <c r="Q29" s="415"/>
      <c r="R29" s="415"/>
      <c r="S29" s="415"/>
      <c r="T29" s="415"/>
      <c r="U29" s="415"/>
      <c r="V29" s="415"/>
      <c r="W29" s="415"/>
    </row>
    <row r="30" spans="1:23" s="416" customFormat="1" ht="14.5">
      <c r="A30" s="526"/>
      <c r="B30" s="516"/>
      <c r="C30" s="523"/>
      <c r="D30" s="441"/>
      <c r="E30" s="441"/>
      <c r="F30" s="441"/>
      <c r="G30" s="442"/>
      <c r="H30" s="442"/>
      <c r="I30" s="464"/>
      <c r="J30" s="466"/>
      <c r="K30" s="466"/>
      <c r="L30" s="464"/>
      <c r="M30" s="442"/>
      <c r="N30" s="442"/>
      <c r="O30" s="442"/>
      <c r="P30" s="487"/>
      <c r="Q30" s="415"/>
      <c r="R30" s="415"/>
      <c r="S30" s="415"/>
      <c r="T30" s="415"/>
      <c r="U30" s="415"/>
      <c r="V30" s="415"/>
      <c r="W30" s="415"/>
    </row>
    <row r="31" spans="1:23" s="416" customFormat="1" ht="14.5">
      <c r="A31" s="526">
        <v>5020310000</v>
      </c>
      <c r="B31" s="515">
        <v>6</v>
      </c>
      <c r="C31" s="45" t="s">
        <v>527</v>
      </c>
      <c r="D31" s="441"/>
      <c r="E31" s="441"/>
      <c r="F31" s="441"/>
      <c r="G31" s="442"/>
      <c r="H31" s="442"/>
      <c r="I31" s="464"/>
      <c r="J31" s="466"/>
      <c r="K31" s="466"/>
      <c r="L31" s="464"/>
      <c r="M31" s="442"/>
      <c r="N31" s="442"/>
      <c r="O31" s="442"/>
      <c r="P31" s="487"/>
      <c r="Q31" s="415"/>
      <c r="R31" s="415"/>
      <c r="S31" s="415"/>
      <c r="T31" s="415"/>
      <c r="U31" s="415"/>
      <c r="V31" s="415"/>
      <c r="W31" s="415"/>
    </row>
    <row r="32" spans="1:23" s="416" customFormat="1" ht="14.5">
      <c r="A32" s="526"/>
      <c r="B32" s="516"/>
      <c r="C32" s="523"/>
      <c r="D32" s="441"/>
      <c r="E32" s="441"/>
      <c r="F32" s="441"/>
      <c r="G32" s="442"/>
      <c r="H32" s="442"/>
      <c r="I32" s="464"/>
      <c r="J32" s="466"/>
      <c r="K32" s="466"/>
      <c r="L32" s="464"/>
      <c r="M32" s="442"/>
      <c r="N32" s="442"/>
      <c r="O32" s="442"/>
      <c r="P32" s="487"/>
      <c r="Q32" s="415"/>
      <c r="R32" s="415"/>
      <c r="S32" s="415"/>
      <c r="T32" s="415"/>
      <c r="U32" s="415"/>
      <c r="V32" s="415"/>
      <c r="W32" s="415"/>
    </row>
    <row r="33" spans="1:23" s="416" customFormat="1" ht="14.5">
      <c r="A33" s="526">
        <v>5021321004</v>
      </c>
      <c r="B33" s="515">
        <v>7</v>
      </c>
      <c r="C33" s="45" t="s">
        <v>529</v>
      </c>
      <c r="D33" s="441"/>
      <c r="E33" s="441"/>
      <c r="F33" s="441"/>
      <c r="G33" s="442"/>
      <c r="H33" s="442"/>
      <c r="I33" s="464"/>
      <c r="J33" s="466"/>
      <c r="K33" s="466"/>
      <c r="L33" s="464"/>
      <c r="M33" s="442"/>
      <c r="N33" s="442"/>
      <c r="O33" s="442"/>
      <c r="P33" s="487"/>
      <c r="Q33" s="415"/>
      <c r="R33" s="415"/>
      <c r="S33" s="415"/>
      <c r="T33" s="415"/>
      <c r="U33" s="415"/>
      <c r="V33" s="415"/>
      <c r="W33" s="415"/>
    </row>
    <row r="34" spans="1:23" s="416" customFormat="1" ht="14.5">
      <c r="A34" s="526"/>
      <c r="B34" s="516"/>
      <c r="C34" s="523"/>
      <c r="D34" s="441"/>
      <c r="E34" s="441"/>
      <c r="F34" s="441"/>
      <c r="G34" s="442"/>
      <c r="H34" s="442"/>
      <c r="I34" s="464"/>
      <c r="J34" s="466"/>
      <c r="K34" s="466"/>
      <c r="L34" s="464"/>
      <c r="M34" s="442"/>
      <c r="N34" s="442"/>
      <c r="O34" s="442"/>
      <c r="P34" s="487"/>
      <c r="Q34" s="415"/>
      <c r="R34" s="415"/>
      <c r="S34" s="415"/>
      <c r="T34" s="415"/>
      <c r="U34" s="415"/>
      <c r="V34" s="415"/>
      <c r="W34" s="415"/>
    </row>
    <row r="35" spans="1:23" s="416" customFormat="1" ht="14.5">
      <c r="A35" s="526">
        <v>5020310000</v>
      </c>
      <c r="B35" s="515">
        <v>8</v>
      </c>
      <c r="C35" s="45" t="s">
        <v>530</v>
      </c>
      <c r="D35" s="441"/>
      <c r="E35" s="441"/>
      <c r="F35" s="441"/>
      <c r="G35" s="442"/>
      <c r="H35" s="442"/>
      <c r="I35" s="464"/>
      <c r="J35" s="466"/>
      <c r="K35" s="466"/>
      <c r="L35" s="464"/>
      <c r="M35" s="442"/>
      <c r="N35" s="442"/>
      <c r="O35" s="442"/>
      <c r="P35" s="487"/>
      <c r="Q35" s="415"/>
      <c r="R35" s="415"/>
      <c r="S35" s="415"/>
      <c r="T35" s="415"/>
      <c r="U35" s="415"/>
      <c r="V35" s="415"/>
      <c r="W35" s="415"/>
    </row>
    <row r="36" spans="1:23" s="416" customFormat="1" ht="14.5">
      <c r="A36" s="516"/>
      <c r="B36" s="516"/>
      <c r="C36" s="523"/>
      <c r="D36" s="441"/>
      <c r="E36" s="441"/>
      <c r="F36" s="441"/>
      <c r="G36" s="442"/>
      <c r="H36" s="442"/>
      <c r="I36" s="464"/>
      <c r="J36" s="466"/>
      <c r="K36" s="466"/>
      <c r="L36" s="464"/>
      <c r="M36" s="442"/>
      <c r="N36" s="442"/>
      <c r="O36" s="442"/>
      <c r="P36" s="487"/>
      <c r="Q36" s="415"/>
      <c r="R36" s="415"/>
      <c r="S36" s="415"/>
      <c r="T36" s="415"/>
      <c r="U36" s="415"/>
      <c r="V36" s="415"/>
      <c r="W36" s="415"/>
    </row>
    <row r="37" spans="1:23" s="416" customFormat="1" ht="14.5">
      <c r="A37" s="516">
        <v>5020399000</v>
      </c>
      <c r="B37" s="515">
        <v>9</v>
      </c>
      <c r="C37" s="45" t="s">
        <v>531</v>
      </c>
      <c r="D37" s="441"/>
      <c r="E37" s="441"/>
      <c r="F37" s="441"/>
      <c r="G37" s="442"/>
      <c r="H37" s="442"/>
      <c r="I37" s="464"/>
      <c r="J37" s="466"/>
      <c r="K37" s="466"/>
      <c r="L37" s="464"/>
      <c r="M37" s="442"/>
      <c r="N37" s="442"/>
      <c r="O37" s="442"/>
      <c r="P37" s="487"/>
      <c r="Q37" s="415"/>
      <c r="R37" s="415"/>
      <c r="S37" s="415"/>
      <c r="T37" s="415"/>
      <c r="U37" s="415"/>
      <c r="V37" s="415"/>
      <c r="W37" s="415"/>
    </row>
    <row r="38" spans="1:23" s="416" customFormat="1" ht="14.5">
      <c r="A38" s="516"/>
      <c r="B38" s="516"/>
      <c r="C38" s="523"/>
      <c r="D38" s="441"/>
      <c r="E38" s="441"/>
      <c r="F38" s="441"/>
      <c r="G38" s="442"/>
      <c r="H38" s="442"/>
      <c r="I38" s="464"/>
      <c r="J38" s="466"/>
      <c r="K38" s="466"/>
      <c r="L38" s="464"/>
      <c r="M38" s="442"/>
      <c r="N38" s="442"/>
      <c r="O38" s="442"/>
      <c r="P38" s="487"/>
      <c r="Q38" s="415"/>
      <c r="R38" s="415"/>
      <c r="S38" s="415"/>
      <c r="T38" s="415"/>
      <c r="U38" s="415"/>
      <c r="V38" s="415"/>
      <c r="W38" s="415"/>
    </row>
    <row r="39" spans="1:23" s="416" customFormat="1" ht="14.5">
      <c r="A39" s="516">
        <v>5020399000</v>
      </c>
      <c r="B39" s="515">
        <v>10</v>
      </c>
      <c r="C39" s="45" t="s">
        <v>533</v>
      </c>
      <c r="D39" s="441"/>
      <c r="E39" s="441"/>
      <c r="F39" s="441"/>
      <c r="G39" s="442"/>
      <c r="H39" s="442"/>
      <c r="I39" s="464"/>
      <c r="J39" s="466"/>
      <c r="K39" s="466"/>
      <c r="L39" s="464"/>
      <c r="M39" s="442"/>
      <c r="N39" s="442"/>
      <c r="O39" s="442"/>
      <c r="P39" s="487"/>
      <c r="Q39" s="415"/>
      <c r="R39" s="415"/>
      <c r="S39" s="415"/>
      <c r="T39" s="415"/>
      <c r="U39" s="415"/>
      <c r="V39" s="415"/>
      <c r="W39" s="415"/>
    </row>
    <row r="40" spans="1:23" s="416" customFormat="1" ht="14.5">
      <c r="A40" s="516"/>
      <c r="B40" s="516"/>
      <c r="C40" s="523"/>
      <c r="D40" s="441"/>
      <c r="E40" s="441"/>
      <c r="F40" s="441"/>
      <c r="G40" s="442"/>
      <c r="H40" s="442"/>
      <c r="I40" s="464"/>
      <c r="J40" s="466"/>
      <c r="K40" s="466"/>
      <c r="L40" s="464"/>
      <c r="M40" s="442"/>
      <c r="N40" s="442"/>
      <c r="O40" s="442"/>
      <c r="P40" s="487"/>
      <c r="Q40" s="415"/>
      <c r="R40" s="415"/>
      <c r="S40" s="415"/>
      <c r="T40" s="415"/>
      <c r="U40" s="415"/>
      <c r="V40" s="415"/>
      <c r="W40" s="415"/>
    </row>
    <row r="41" spans="1:23" s="416" customFormat="1" ht="14.5">
      <c r="A41" s="516">
        <v>5020399000</v>
      </c>
      <c r="B41" s="515">
        <v>12</v>
      </c>
      <c r="C41" s="45" t="s">
        <v>536</v>
      </c>
      <c r="D41" s="441"/>
      <c r="E41" s="441"/>
      <c r="F41" s="441"/>
      <c r="G41" s="442"/>
      <c r="H41" s="442"/>
      <c r="I41" s="464"/>
      <c r="J41" s="466"/>
      <c r="K41" s="466"/>
      <c r="L41" s="464"/>
      <c r="M41" s="442"/>
      <c r="N41" s="442"/>
      <c r="O41" s="442"/>
      <c r="P41" s="487"/>
      <c r="Q41" s="415"/>
      <c r="R41" s="415"/>
      <c r="S41" s="415"/>
      <c r="T41" s="415"/>
      <c r="U41" s="415"/>
      <c r="V41" s="415"/>
      <c r="W41" s="415"/>
    </row>
    <row r="42" spans="1:23" s="416" customFormat="1" ht="14.5">
      <c r="A42" s="516"/>
      <c r="B42" s="516"/>
      <c r="C42" s="523"/>
      <c r="D42" s="441"/>
      <c r="E42" s="441"/>
      <c r="F42" s="441"/>
      <c r="G42" s="442"/>
      <c r="H42" s="442"/>
      <c r="I42" s="464"/>
      <c r="J42" s="466"/>
      <c r="K42" s="466"/>
      <c r="L42" s="464"/>
      <c r="M42" s="442"/>
      <c r="N42" s="442"/>
      <c r="O42" s="442"/>
      <c r="P42" s="487"/>
      <c r="Q42" s="415"/>
      <c r="R42" s="415"/>
      <c r="S42" s="415"/>
      <c r="T42" s="415"/>
      <c r="U42" s="415"/>
      <c r="V42" s="415"/>
      <c r="W42" s="415"/>
    </row>
    <row r="43" spans="1:23" s="416" customFormat="1" ht="14.5">
      <c r="A43" s="516">
        <v>5020399000</v>
      </c>
      <c r="B43" s="515">
        <v>13</v>
      </c>
      <c r="C43" s="45" t="s">
        <v>537</v>
      </c>
      <c r="D43" s="441"/>
      <c r="E43" s="441"/>
      <c r="F43" s="441"/>
      <c r="G43" s="442"/>
      <c r="H43" s="442"/>
      <c r="I43" s="464"/>
      <c r="J43" s="466"/>
      <c r="K43" s="466"/>
      <c r="L43" s="464"/>
      <c r="M43" s="442"/>
      <c r="N43" s="442"/>
      <c r="O43" s="442"/>
      <c r="P43" s="487"/>
      <c r="Q43" s="415"/>
      <c r="R43" s="415"/>
      <c r="S43" s="415"/>
      <c r="T43" s="415"/>
      <c r="U43" s="415"/>
      <c r="V43" s="415"/>
      <c r="W43" s="415"/>
    </row>
    <row r="44" spans="1:23" s="416" customFormat="1" ht="14.5">
      <c r="A44" s="516"/>
      <c r="B44" s="516"/>
      <c r="C44" s="523"/>
      <c r="D44" s="441"/>
      <c r="E44" s="441"/>
      <c r="F44" s="441"/>
      <c r="G44" s="442"/>
      <c r="H44" s="442"/>
      <c r="I44" s="464"/>
      <c r="J44" s="466"/>
      <c r="K44" s="466"/>
      <c r="L44" s="464"/>
      <c r="M44" s="442"/>
      <c r="N44" s="442"/>
      <c r="O44" s="442"/>
      <c r="P44" s="487"/>
      <c r="Q44" s="415"/>
      <c r="R44" s="415"/>
      <c r="S44" s="415"/>
      <c r="T44" s="415"/>
      <c r="U44" s="415"/>
      <c r="V44" s="415"/>
      <c r="W44" s="415"/>
    </row>
    <row r="45" spans="1:23" s="416" customFormat="1" ht="14.5">
      <c r="A45" s="516">
        <v>5020399000</v>
      </c>
      <c r="B45" s="515">
        <v>14</v>
      </c>
      <c r="C45" s="45" t="s">
        <v>538</v>
      </c>
      <c r="D45" s="441"/>
      <c r="E45" s="441"/>
      <c r="F45" s="441"/>
      <c r="G45" s="442"/>
      <c r="H45" s="442"/>
      <c r="I45" s="464"/>
      <c r="J45" s="466"/>
      <c r="K45" s="466"/>
      <c r="L45" s="464"/>
      <c r="M45" s="442"/>
      <c r="N45" s="442"/>
      <c r="O45" s="442"/>
      <c r="P45" s="487"/>
      <c r="Q45" s="415"/>
      <c r="R45" s="415"/>
      <c r="S45" s="415"/>
      <c r="T45" s="415"/>
      <c r="U45" s="415"/>
      <c r="V45" s="415"/>
      <c r="W45" s="415"/>
    </row>
    <row r="46" spans="1:23" s="416" customFormat="1" ht="14.5">
      <c r="A46" s="516"/>
      <c r="B46" s="516"/>
      <c r="C46" s="523"/>
      <c r="D46" s="441"/>
      <c r="E46" s="441"/>
      <c r="F46" s="441"/>
      <c r="G46" s="442"/>
      <c r="H46" s="442"/>
      <c r="I46" s="464"/>
      <c r="J46" s="466"/>
      <c r="K46" s="466"/>
      <c r="L46" s="464"/>
      <c r="M46" s="442"/>
      <c r="N46" s="442"/>
      <c r="O46" s="442"/>
      <c r="P46" s="487"/>
      <c r="Q46" s="415"/>
      <c r="R46" s="415"/>
      <c r="S46" s="415"/>
      <c r="T46" s="415"/>
      <c r="U46" s="415"/>
      <c r="V46" s="415"/>
      <c r="W46" s="415"/>
    </row>
    <row r="47" spans="1:23" s="416" customFormat="1" ht="14.5">
      <c r="A47" s="516"/>
      <c r="B47" s="515">
        <v>16</v>
      </c>
      <c r="C47" s="45" t="s">
        <v>540</v>
      </c>
      <c r="D47" s="441"/>
      <c r="E47" s="441"/>
      <c r="F47" s="441"/>
      <c r="G47" s="442"/>
      <c r="H47" s="442"/>
      <c r="I47" s="464"/>
      <c r="J47" s="466"/>
      <c r="K47" s="466"/>
      <c r="L47" s="464"/>
      <c r="M47" s="442"/>
      <c r="N47" s="442"/>
      <c r="O47" s="442"/>
      <c r="P47" s="487"/>
      <c r="Q47" s="415"/>
      <c r="R47" s="415"/>
      <c r="S47" s="415"/>
      <c r="T47" s="415"/>
      <c r="U47" s="415"/>
      <c r="V47" s="415"/>
      <c r="W47" s="415"/>
    </row>
    <row r="48" spans="1:23" s="416" customFormat="1" ht="14.5">
      <c r="A48" s="516"/>
      <c r="B48" s="516"/>
      <c r="C48" s="523"/>
      <c r="D48" s="441"/>
      <c r="E48" s="441"/>
      <c r="F48" s="441"/>
      <c r="G48" s="442"/>
      <c r="H48" s="442"/>
      <c r="I48" s="464"/>
      <c r="J48" s="466"/>
      <c r="K48" s="466"/>
      <c r="L48" s="464"/>
      <c r="M48" s="442"/>
      <c r="N48" s="442"/>
      <c r="O48" s="442"/>
      <c r="P48" s="487"/>
      <c r="Q48" s="415"/>
      <c r="R48" s="415"/>
      <c r="S48" s="415"/>
      <c r="T48" s="415"/>
      <c r="U48" s="415"/>
      <c r="V48" s="415"/>
      <c r="W48" s="415"/>
    </row>
    <row r="49" spans="1:23" s="416" customFormat="1" ht="14.5">
      <c r="A49" s="516">
        <v>5020399000</v>
      </c>
      <c r="B49" s="515">
        <v>17</v>
      </c>
      <c r="C49" s="45" t="s">
        <v>541</v>
      </c>
      <c r="D49" s="441"/>
      <c r="E49" s="441"/>
      <c r="F49" s="441"/>
      <c r="G49" s="442"/>
      <c r="H49" s="442"/>
      <c r="I49" s="464"/>
      <c r="J49" s="466"/>
      <c r="K49" s="466"/>
      <c r="L49" s="464"/>
      <c r="M49" s="442"/>
      <c r="N49" s="442"/>
      <c r="O49" s="442"/>
      <c r="P49" s="487"/>
      <c r="Q49" s="415"/>
      <c r="R49" s="415"/>
      <c r="S49" s="415"/>
      <c r="T49" s="415"/>
      <c r="U49" s="415"/>
      <c r="V49" s="415"/>
      <c r="W49" s="415"/>
    </row>
    <row r="50" spans="1:23" s="416" customFormat="1" ht="14.5">
      <c r="A50" s="516"/>
      <c r="B50" s="516"/>
      <c r="C50" s="523"/>
      <c r="D50" s="441"/>
      <c r="E50" s="441"/>
      <c r="F50" s="441"/>
      <c r="G50" s="442"/>
      <c r="H50" s="442"/>
      <c r="I50" s="464"/>
      <c r="J50" s="466"/>
      <c r="K50" s="466"/>
      <c r="L50" s="464"/>
      <c r="M50" s="442"/>
      <c r="N50" s="442"/>
      <c r="O50" s="442"/>
      <c r="P50" s="487"/>
      <c r="Q50" s="415"/>
      <c r="R50" s="415"/>
      <c r="S50" s="415"/>
      <c r="T50" s="415"/>
      <c r="U50" s="415"/>
      <c r="V50" s="415"/>
      <c r="W50" s="415"/>
    </row>
    <row r="51" spans="1:23" s="416" customFormat="1" ht="14.5">
      <c r="A51" s="516"/>
      <c r="B51" s="515">
        <v>18</v>
      </c>
      <c r="C51" s="45" t="s">
        <v>542</v>
      </c>
      <c r="D51" s="441"/>
      <c r="E51" s="441"/>
      <c r="F51" s="441"/>
      <c r="G51" s="442"/>
      <c r="H51" s="442"/>
      <c r="I51" s="464"/>
      <c r="J51" s="466"/>
      <c r="K51" s="466"/>
      <c r="L51" s="464"/>
      <c r="M51" s="442"/>
      <c r="N51" s="442"/>
      <c r="O51" s="442"/>
      <c r="P51" s="487"/>
      <c r="Q51" s="415"/>
      <c r="R51" s="415"/>
      <c r="S51" s="415"/>
      <c r="T51" s="415"/>
      <c r="U51" s="415"/>
      <c r="V51" s="415"/>
      <c r="W51" s="415"/>
    </row>
    <row r="52" spans="1:23" s="416" customFormat="1" ht="14.5">
      <c r="A52" s="516"/>
      <c r="B52" s="516"/>
      <c r="C52" s="523"/>
      <c r="D52" s="441"/>
      <c r="E52" s="441"/>
      <c r="F52" s="441"/>
      <c r="G52" s="442"/>
      <c r="H52" s="442"/>
      <c r="I52" s="464"/>
      <c r="J52" s="466"/>
      <c r="K52" s="466"/>
      <c r="L52" s="464"/>
      <c r="M52" s="442"/>
      <c r="N52" s="442"/>
      <c r="O52" s="442"/>
      <c r="P52" s="487"/>
      <c r="Q52" s="415"/>
      <c r="R52" s="415"/>
      <c r="S52" s="415"/>
      <c r="T52" s="415"/>
      <c r="U52" s="415"/>
      <c r="V52" s="415"/>
      <c r="W52" s="415"/>
    </row>
    <row r="53" spans="1:23" s="416" customFormat="1" ht="14.5">
      <c r="A53" s="516">
        <v>5020399000</v>
      </c>
      <c r="B53" s="515">
        <v>20</v>
      </c>
      <c r="C53" s="45" t="s">
        <v>544</v>
      </c>
      <c r="D53" s="441"/>
      <c r="E53" s="441"/>
      <c r="F53" s="441"/>
      <c r="G53" s="442"/>
      <c r="H53" s="442"/>
      <c r="I53" s="464"/>
      <c r="J53" s="466"/>
      <c r="K53" s="466"/>
      <c r="L53" s="464"/>
      <c r="M53" s="442"/>
      <c r="N53" s="442"/>
      <c r="O53" s="442"/>
      <c r="P53" s="487"/>
      <c r="Q53" s="415"/>
      <c r="R53" s="415"/>
      <c r="S53" s="415"/>
      <c r="T53" s="415"/>
      <c r="U53" s="415"/>
      <c r="V53" s="415"/>
      <c r="W53" s="415"/>
    </row>
    <row r="54" spans="1:23" s="416" customFormat="1" ht="14.5">
      <c r="A54" s="516"/>
      <c r="B54" s="516"/>
      <c r="C54" s="523"/>
      <c r="D54" s="441"/>
      <c r="E54" s="441"/>
      <c r="F54" s="441"/>
      <c r="G54" s="442"/>
      <c r="H54" s="442"/>
      <c r="I54" s="464"/>
      <c r="J54" s="466"/>
      <c r="K54" s="466"/>
      <c r="L54" s="464"/>
      <c r="M54" s="442"/>
      <c r="N54" s="442"/>
      <c r="O54" s="442"/>
      <c r="P54" s="487"/>
      <c r="Q54" s="415"/>
      <c r="R54" s="415"/>
      <c r="S54" s="415"/>
      <c r="T54" s="415"/>
      <c r="U54" s="415"/>
      <c r="V54" s="415"/>
      <c r="W54" s="415"/>
    </row>
    <row r="55" spans="1:23" s="416" customFormat="1" ht="14.5">
      <c r="A55" s="516">
        <v>5020399000</v>
      </c>
      <c r="B55" s="515">
        <v>21</v>
      </c>
      <c r="C55" s="45" t="s">
        <v>545</v>
      </c>
      <c r="D55" s="441"/>
      <c r="E55" s="441"/>
      <c r="F55" s="441"/>
      <c r="G55" s="442"/>
      <c r="H55" s="442"/>
      <c r="I55" s="464"/>
      <c r="J55" s="466"/>
      <c r="K55" s="466"/>
      <c r="L55" s="464"/>
      <c r="M55" s="442"/>
      <c r="N55" s="442"/>
      <c r="O55" s="442"/>
      <c r="P55" s="487"/>
      <c r="Q55" s="415"/>
      <c r="R55" s="415"/>
      <c r="S55" s="415"/>
      <c r="T55" s="415"/>
      <c r="U55" s="415"/>
      <c r="V55" s="415"/>
      <c r="W55" s="415"/>
    </row>
    <row r="56" spans="1:23" s="416" customFormat="1" ht="14.5">
      <c r="A56" s="516"/>
      <c r="B56" s="516"/>
      <c r="C56" s="523"/>
      <c r="D56" s="441"/>
      <c r="E56" s="441"/>
      <c r="F56" s="441"/>
      <c r="G56" s="442"/>
      <c r="H56" s="442"/>
      <c r="I56" s="464"/>
      <c r="J56" s="466"/>
      <c r="K56" s="466"/>
      <c r="L56" s="464"/>
      <c r="M56" s="442"/>
      <c r="N56" s="442"/>
      <c r="O56" s="442"/>
      <c r="P56" s="487"/>
      <c r="Q56" s="415"/>
      <c r="R56" s="415"/>
      <c r="S56" s="415"/>
      <c r="T56" s="415"/>
      <c r="U56" s="415"/>
      <c r="V56" s="415"/>
      <c r="W56" s="415"/>
    </row>
    <row r="57" spans="1:23" s="416" customFormat="1" ht="14.5">
      <c r="A57" s="516">
        <v>5020311001</v>
      </c>
      <c r="B57" s="515">
        <v>22</v>
      </c>
      <c r="C57" s="45" t="s">
        <v>546</v>
      </c>
      <c r="D57" s="441"/>
      <c r="E57" s="441"/>
      <c r="F57" s="441"/>
      <c r="G57" s="442"/>
      <c r="H57" s="442"/>
      <c r="I57" s="464"/>
      <c r="J57" s="466"/>
      <c r="K57" s="466"/>
      <c r="L57" s="464"/>
      <c r="M57" s="442"/>
      <c r="N57" s="442"/>
      <c r="O57" s="442"/>
      <c r="P57" s="487"/>
      <c r="Q57" s="415"/>
      <c r="R57" s="415"/>
      <c r="S57" s="415"/>
      <c r="T57" s="415"/>
      <c r="U57" s="415"/>
      <c r="V57" s="415"/>
      <c r="W57" s="415"/>
    </row>
    <row r="58" spans="1:23" s="416" customFormat="1" ht="14.5">
      <c r="A58" s="516"/>
      <c r="B58" s="516"/>
      <c r="C58" s="523"/>
      <c r="D58" s="441"/>
      <c r="E58" s="441"/>
      <c r="F58" s="441"/>
      <c r="G58" s="442"/>
      <c r="H58" s="442"/>
      <c r="I58" s="464"/>
      <c r="J58" s="466"/>
      <c r="K58" s="466"/>
      <c r="L58" s="464"/>
      <c r="M58" s="442"/>
      <c r="N58" s="442"/>
      <c r="O58" s="442"/>
      <c r="P58" s="487"/>
      <c r="Q58" s="415"/>
      <c r="R58" s="415"/>
      <c r="S58" s="415"/>
      <c r="T58" s="415"/>
      <c r="U58" s="415"/>
      <c r="V58" s="415"/>
      <c r="W58" s="415"/>
    </row>
    <row r="59" spans="1:23" s="416" customFormat="1" ht="14.5">
      <c r="A59" s="516"/>
      <c r="B59" s="515">
        <v>23</v>
      </c>
      <c r="C59" s="45" t="s">
        <v>548</v>
      </c>
      <c r="D59" s="441"/>
      <c r="E59" s="441"/>
      <c r="F59" s="441"/>
      <c r="G59" s="442"/>
      <c r="H59" s="442"/>
      <c r="I59" s="464"/>
      <c r="J59" s="466"/>
      <c r="K59" s="466"/>
      <c r="L59" s="464"/>
      <c r="M59" s="442"/>
      <c r="N59" s="442"/>
      <c r="O59" s="442"/>
      <c r="P59" s="487"/>
      <c r="Q59" s="415"/>
      <c r="R59" s="415"/>
      <c r="S59" s="415"/>
      <c r="T59" s="415"/>
      <c r="U59" s="415"/>
      <c r="V59" s="415"/>
      <c r="W59" s="415"/>
    </row>
    <row r="60" spans="1:23" s="416" customFormat="1" ht="14.5">
      <c r="A60" s="516"/>
      <c r="B60" s="516"/>
      <c r="C60" s="523"/>
      <c r="D60" s="441"/>
      <c r="E60" s="441"/>
      <c r="F60" s="441"/>
      <c r="G60" s="442"/>
      <c r="H60" s="442"/>
      <c r="I60" s="464"/>
      <c r="J60" s="466"/>
      <c r="K60" s="466"/>
      <c r="L60" s="464"/>
      <c r="M60" s="442"/>
      <c r="N60" s="442"/>
      <c r="O60" s="442"/>
      <c r="P60" s="487"/>
      <c r="Q60" s="415"/>
      <c r="R60" s="415"/>
      <c r="S60" s="415"/>
      <c r="T60" s="415"/>
      <c r="U60" s="415"/>
      <c r="V60" s="415"/>
      <c r="W60" s="415"/>
    </row>
    <row r="61" spans="1:23" s="416" customFormat="1" ht="14.5">
      <c r="A61" s="516">
        <v>5029903000</v>
      </c>
      <c r="B61" s="515">
        <v>24</v>
      </c>
      <c r="C61" s="45" t="s">
        <v>549</v>
      </c>
      <c r="D61" s="441"/>
      <c r="E61" s="441"/>
      <c r="F61" s="441"/>
      <c r="G61" s="442"/>
      <c r="H61" s="442"/>
      <c r="I61" s="464"/>
      <c r="J61" s="466"/>
      <c r="K61" s="466"/>
      <c r="L61" s="464"/>
      <c r="M61" s="442"/>
      <c r="N61" s="442"/>
      <c r="O61" s="442"/>
      <c r="P61" s="487"/>
      <c r="Q61" s="415"/>
      <c r="R61" s="415"/>
      <c r="S61" s="415"/>
      <c r="T61" s="415"/>
      <c r="U61" s="415"/>
      <c r="V61" s="415"/>
      <c r="W61" s="415"/>
    </row>
    <row r="62" spans="1:23" s="416" customFormat="1" ht="14.5">
      <c r="A62" s="516"/>
      <c r="B62" s="516"/>
      <c r="C62" s="523"/>
      <c r="D62" s="441"/>
      <c r="E62" s="441"/>
      <c r="F62" s="441"/>
      <c r="G62" s="442"/>
      <c r="H62" s="442"/>
      <c r="I62" s="464"/>
      <c r="J62" s="466"/>
      <c r="K62" s="466"/>
      <c r="L62" s="464"/>
      <c r="M62" s="442"/>
      <c r="N62" s="442"/>
      <c r="O62" s="442"/>
      <c r="P62" s="487"/>
      <c r="Q62" s="415"/>
      <c r="R62" s="415"/>
      <c r="S62" s="415"/>
      <c r="T62" s="415"/>
      <c r="U62" s="415"/>
      <c r="V62" s="415"/>
      <c r="W62" s="415"/>
    </row>
    <row r="63" spans="1:23" s="416" customFormat="1" ht="14.5">
      <c r="A63" s="516">
        <v>5020399000</v>
      </c>
      <c r="B63" s="515">
        <v>25</v>
      </c>
      <c r="C63" s="45" t="s">
        <v>551</v>
      </c>
      <c r="D63" s="441"/>
      <c r="E63" s="441"/>
      <c r="F63" s="441"/>
      <c r="G63" s="442"/>
      <c r="H63" s="442"/>
      <c r="I63" s="464"/>
      <c r="J63" s="466"/>
      <c r="K63" s="466"/>
      <c r="L63" s="464"/>
      <c r="M63" s="442"/>
      <c r="N63" s="442"/>
      <c r="O63" s="442"/>
      <c r="P63" s="487"/>
      <c r="Q63" s="415"/>
      <c r="R63" s="415"/>
      <c r="S63" s="415"/>
      <c r="T63" s="415"/>
      <c r="U63" s="415"/>
      <c r="V63" s="415"/>
      <c r="W63" s="415"/>
    </row>
    <row r="64" spans="1:23" s="416" customFormat="1" ht="14.5">
      <c r="A64" s="516"/>
      <c r="B64" s="516"/>
      <c r="C64" s="523"/>
      <c r="D64" s="441"/>
      <c r="E64" s="487"/>
      <c r="F64" s="487"/>
      <c r="G64" s="442"/>
      <c r="H64" s="442"/>
      <c r="I64" s="442"/>
      <c r="J64" s="442"/>
      <c r="K64" s="442"/>
      <c r="L64" s="442"/>
      <c r="M64" s="442"/>
      <c r="N64" s="442"/>
      <c r="O64" s="442"/>
      <c r="P64" s="487"/>
      <c r="Q64" s="415"/>
      <c r="R64" s="415"/>
      <c r="S64" s="415"/>
      <c r="T64" s="415"/>
      <c r="U64" s="415"/>
      <c r="V64" s="415"/>
      <c r="W64" s="415"/>
    </row>
    <row r="65" spans="1:23" s="416" customFormat="1" ht="14.5">
      <c r="A65" s="516">
        <v>5020399000</v>
      </c>
      <c r="B65" s="515">
        <v>26</v>
      </c>
      <c r="C65" s="45" t="s">
        <v>552</v>
      </c>
      <c r="D65" s="441"/>
      <c r="E65" s="487"/>
      <c r="F65" s="487"/>
      <c r="G65" s="442"/>
      <c r="H65" s="442"/>
      <c r="I65" s="442"/>
      <c r="J65" s="442"/>
      <c r="K65" s="442"/>
      <c r="L65" s="442"/>
      <c r="M65" s="442"/>
      <c r="N65" s="442"/>
      <c r="O65" s="442"/>
      <c r="P65" s="487"/>
      <c r="Q65" s="415"/>
      <c r="R65" s="415"/>
      <c r="S65" s="415"/>
      <c r="T65" s="415"/>
      <c r="U65" s="415"/>
      <c r="V65" s="415"/>
      <c r="W65" s="415"/>
    </row>
    <row r="66" spans="1:23" s="416" customFormat="1" ht="14.5">
      <c r="A66" s="516"/>
      <c r="B66" s="516"/>
      <c r="C66" s="523"/>
      <c r="D66" s="441"/>
      <c r="E66" s="487"/>
      <c r="F66" s="487"/>
      <c r="G66" s="442"/>
      <c r="H66" s="442"/>
      <c r="I66" s="442"/>
      <c r="J66" s="442"/>
      <c r="K66" s="442"/>
      <c r="L66" s="442"/>
      <c r="M66" s="442"/>
      <c r="N66" s="442"/>
      <c r="O66" s="442"/>
      <c r="P66" s="487"/>
      <c r="Q66" s="415"/>
      <c r="R66" s="415"/>
      <c r="S66" s="415"/>
      <c r="T66" s="415"/>
      <c r="U66" s="415"/>
      <c r="V66" s="415"/>
      <c r="W66" s="415"/>
    </row>
    <row r="67" spans="1:23" s="416" customFormat="1" ht="14.5">
      <c r="A67" s="516">
        <v>5020399000</v>
      </c>
      <c r="B67" s="515">
        <v>27</v>
      </c>
      <c r="C67" s="45" t="s">
        <v>553</v>
      </c>
      <c r="D67" s="441"/>
      <c r="E67" s="487"/>
      <c r="F67" s="487"/>
      <c r="G67" s="442"/>
      <c r="H67" s="442"/>
      <c r="I67" s="442"/>
      <c r="J67" s="442"/>
      <c r="K67" s="442"/>
      <c r="L67" s="442"/>
      <c r="M67" s="442"/>
      <c r="N67" s="442"/>
      <c r="O67" s="442"/>
      <c r="P67" s="487"/>
      <c r="Q67" s="415"/>
      <c r="R67" s="415"/>
      <c r="S67" s="415"/>
      <c r="T67" s="415"/>
      <c r="U67" s="415"/>
      <c r="V67" s="415"/>
      <c r="W67" s="415"/>
    </row>
    <row r="68" spans="1:23" s="416" customFormat="1" ht="14.5">
      <c r="A68" s="516"/>
      <c r="B68" s="516"/>
      <c r="C68" s="523"/>
      <c r="D68" s="441"/>
      <c r="E68" s="487"/>
      <c r="F68" s="487"/>
      <c r="G68" s="442"/>
      <c r="H68" s="442"/>
      <c r="I68" s="442"/>
      <c r="J68" s="442"/>
      <c r="K68" s="442"/>
      <c r="L68" s="442"/>
      <c r="M68" s="442"/>
      <c r="N68" s="442"/>
      <c r="O68" s="442"/>
      <c r="P68" s="487"/>
      <c r="Q68" s="415"/>
      <c r="R68" s="415"/>
      <c r="S68" s="415"/>
      <c r="T68" s="415"/>
      <c r="U68" s="415"/>
      <c r="V68" s="415"/>
      <c r="W68" s="415"/>
    </row>
    <row r="69" spans="1:23" s="416" customFormat="1" ht="14.5">
      <c r="A69" s="516">
        <v>5020399000</v>
      </c>
      <c r="B69" s="515">
        <v>28</v>
      </c>
      <c r="C69" s="45" t="s">
        <v>554</v>
      </c>
      <c r="D69" s="441"/>
      <c r="E69" s="487"/>
      <c r="F69" s="487"/>
      <c r="G69" s="442"/>
      <c r="H69" s="442"/>
      <c r="I69" s="442"/>
      <c r="J69" s="442"/>
      <c r="K69" s="442"/>
      <c r="L69" s="442"/>
      <c r="M69" s="442"/>
      <c r="N69" s="442"/>
      <c r="O69" s="442"/>
      <c r="P69" s="487"/>
      <c r="Q69" s="415"/>
      <c r="R69" s="415"/>
      <c r="S69" s="415"/>
      <c r="T69" s="415"/>
      <c r="U69" s="415"/>
      <c r="V69" s="415"/>
      <c r="W69" s="415"/>
    </row>
    <row r="70" spans="1:23" s="416" customFormat="1" ht="14.5">
      <c r="A70" s="516"/>
      <c r="B70" s="515"/>
      <c r="C70" s="45"/>
      <c r="D70" s="441"/>
      <c r="E70" s="487"/>
      <c r="F70" s="487"/>
      <c r="G70" s="442"/>
      <c r="H70" s="442"/>
      <c r="I70" s="442"/>
      <c r="J70" s="442"/>
      <c r="K70" s="442"/>
      <c r="L70" s="442"/>
      <c r="M70" s="442"/>
      <c r="N70" s="442"/>
      <c r="O70" s="442"/>
      <c r="P70" s="487"/>
      <c r="Q70" s="415"/>
      <c r="R70" s="415"/>
      <c r="S70" s="415"/>
      <c r="T70" s="415"/>
      <c r="U70" s="415"/>
      <c r="V70" s="415"/>
      <c r="W70" s="415"/>
    </row>
    <row r="71" spans="1:23" s="416" customFormat="1" ht="14.5">
      <c r="A71" s="516">
        <v>5020399000</v>
      </c>
      <c r="B71" s="515">
        <v>29</v>
      </c>
      <c r="C71" s="45" t="s">
        <v>555</v>
      </c>
      <c r="D71" s="441"/>
      <c r="E71" s="487"/>
      <c r="F71" s="487"/>
      <c r="G71" s="442"/>
      <c r="H71" s="442"/>
      <c r="I71" s="442"/>
      <c r="J71" s="442"/>
      <c r="K71" s="442"/>
      <c r="L71" s="442"/>
      <c r="M71" s="442"/>
      <c r="N71" s="442"/>
      <c r="O71" s="442"/>
      <c r="P71" s="487"/>
      <c r="Q71" s="415"/>
      <c r="R71" s="415"/>
      <c r="S71" s="415"/>
      <c r="T71" s="415"/>
      <c r="U71" s="415"/>
      <c r="V71" s="415"/>
      <c r="W71" s="415"/>
    </row>
    <row r="72" spans="1:23" s="416" customFormat="1" ht="14.5">
      <c r="A72" s="516"/>
      <c r="B72" s="515"/>
      <c r="C72" s="45"/>
      <c r="D72" s="441"/>
      <c r="E72" s="487"/>
      <c r="F72" s="487"/>
      <c r="G72" s="442"/>
      <c r="H72" s="442"/>
      <c r="I72" s="442"/>
      <c r="J72" s="442"/>
      <c r="K72" s="442"/>
      <c r="L72" s="442"/>
      <c r="M72" s="442"/>
      <c r="N72" s="442"/>
      <c r="O72" s="442"/>
      <c r="P72" s="487"/>
      <c r="Q72" s="415"/>
      <c r="R72" s="415"/>
      <c r="S72" s="415"/>
      <c r="T72" s="415"/>
      <c r="U72" s="415"/>
      <c r="V72" s="415"/>
      <c r="W72" s="415"/>
    </row>
    <row r="73" spans="1:23" s="416" customFormat="1" ht="14.5">
      <c r="A73" s="516"/>
      <c r="B73" s="515">
        <v>30</v>
      </c>
      <c r="C73" s="45" t="s">
        <v>556</v>
      </c>
      <c r="D73" s="441"/>
      <c r="E73" s="487"/>
      <c r="F73" s="487"/>
      <c r="G73" s="442"/>
      <c r="H73" s="442"/>
      <c r="I73" s="442"/>
      <c r="J73" s="442"/>
      <c r="K73" s="442"/>
      <c r="L73" s="442"/>
      <c r="M73" s="442"/>
      <c r="N73" s="442"/>
      <c r="O73" s="442"/>
      <c r="P73" s="487"/>
      <c r="Q73" s="415"/>
      <c r="R73" s="415"/>
      <c r="S73" s="415"/>
      <c r="T73" s="415"/>
      <c r="U73" s="415"/>
      <c r="V73" s="415"/>
      <c r="W73" s="415"/>
    </row>
    <row r="74" spans="1:23" s="416" customFormat="1" ht="14.5">
      <c r="A74" s="516"/>
      <c r="B74" s="515"/>
      <c r="C74" s="45"/>
      <c r="D74" s="441"/>
      <c r="E74" s="487"/>
      <c r="F74" s="487"/>
      <c r="G74" s="442"/>
      <c r="H74" s="442"/>
      <c r="I74" s="442"/>
      <c r="J74" s="442"/>
      <c r="K74" s="442"/>
      <c r="L74" s="442"/>
      <c r="M74" s="442"/>
      <c r="N74" s="442"/>
      <c r="O74" s="442"/>
      <c r="P74" s="487"/>
      <c r="Q74" s="415"/>
      <c r="R74" s="415"/>
      <c r="S74" s="415"/>
      <c r="T74" s="415"/>
      <c r="U74" s="415"/>
      <c r="V74" s="415"/>
      <c r="W74" s="415"/>
    </row>
    <row r="75" spans="1:23" s="416" customFormat="1" ht="14.5">
      <c r="A75" s="516"/>
      <c r="B75" s="515">
        <v>31</v>
      </c>
      <c r="C75" s="45" t="s">
        <v>557</v>
      </c>
      <c r="D75" s="441"/>
      <c r="E75" s="487"/>
      <c r="F75" s="487"/>
      <c r="G75" s="442"/>
      <c r="H75" s="442"/>
      <c r="I75" s="442"/>
      <c r="J75" s="442"/>
      <c r="K75" s="442"/>
      <c r="L75" s="442"/>
      <c r="M75" s="442"/>
      <c r="N75" s="442"/>
      <c r="O75" s="442"/>
      <c r="P75" s="487"/>
      <c r="Q75" s="415"/>
      <c r="R75" s="415"/>
      <c r="S75" s="415"/>
      <c r="T75" s="415"/>
      <c r="U75" s="415"/>
      <c r="V75" s="415"/>
      <c r="W75" s="415"/>
    </row>
    <row r="76" spans="1:23" s="416" customFormat="1" ht="14.5">
      <c r="A76" s="516"/>
      <c r="B76" s="515"/>
      <c r="C76" s="45"/>
      <c r="D76" s="441"/>
      <c r="E76" s="487"/>
      <c r="F76" s="487"/>
      <c r="G76" s="442"/>
      <c r="H76" s="442"/>
      <c r="I76" s="442"/>
      <c r="J76" s="442"/>
      <c r="K76" s="442"/>
      <c r="L76" s="442"/>
      <c r="M76" s="442"/>
      <c r="N76" s="442"/>
      <c r="O76" s="442"/>
      <c r="P76" s="487"/>
      <c r="Q76" s="415"/>
      <c r="R76" s="415"/>
      <c r="S76" s="415"/>
      <c r="T76" s="415"/>
      <c r="U76" s="415"/>
      <c r="V76" s="415"/>
      <c r="W76" s="415"/>
    </row>
    <row r="77" spans="1:23" s="416" customFormat="1" ht="14.5">
      <c r="A77" s="516">
        <v>5020399000</v>
      </c>
      <c r="B77" s="515">
        <v>32</v>
      </c>
      <c r="C77" s="45" t="s">
        <v>558</v>
      </c>
      <c r="D77" s="441"/>
      <c r="E77" s="487"/>
      <c r="F77" s="487"/>
      <c r="G77" s="442"/>
      <c r="H77" s="442"/>
      <c r="I77" s="442"/>
      <c r="J77" s="442"/>
      <c r="K77" s="442"/>
      <c r="L77" s="442"/>
      <c r="M77" s="442"/>
      <c r="N77" s="442"/>
      <c r="O77" s="442"/>
      <c r="P77" s="487"/>
      <c r="Q77" s="415"/>
      <c r="R77" s="415"/>
      <c r="S77" s="415"/>
      <c r="T77" s="415"/>
      <c r="U77" s="415"/>
      <c r="V77" s="415"/>
      <c r="W77" s="415"/>
    </row>
    <row r="78" spans="1:23" s="416" customFormat="1" ht="14.5">
      <c r="A78" s="516"/>
      <c r="B78" s="515"/>
      <c r="C78" s="45"/>
      <c r="D78" s="441"/>
      <c r="E78" s="487"/>
      <c r="F78" s="487"/>
      <c r="G78" s="442"/>
      <c r="H78" s="442"/>
      <c r="I78" s="442"/>
      <c r="J78" s="442"/>
      <c r="K78" s="442"/>
      <c r="L78" s="442"/>
      <c r="M78" s="442"/>
      <c r="N78" s="442"/>
      <c r="O78" s="442"/>
      <c r="P78" s="487"/>
      <c r="Q78" s="415"/>
      <c r="R78" s="415"/>
      <c r="S78" s="415"/>
      <c r="T78" s="415"/>
      <c r="U78" s="415"/>
      <c r="V78" s="415"/>
      <c r="W78" s="415"/>
    </row>
    <row r="79" spans="1:23" s="416" customFormat="1" ht="14.5">
      <c r="A79" s="516">
        <v>5060405008</v>
      </c>
      <c r="B79" s="515">
        <v>33</v>
      </c>
      <c r="C79" s="45" t="s">
        <v>559</v>
      </c>
      <c r="D79" s="441"/>
      <c r="E79" s="487"/>
      <c r="F79" s="487"/>
      <c r="G79" s="442"/>
      <c r="H79" s="442"/>
      <c r="I79" s="442"/>
      <c r="J79" s="442"/>
      <c r="K79" s="442"/>
      <c r="L79" s="442"/>
      <c r="M79" s="442"/>
      <c r="N79" s="442"/>
      <c r="O79" s="442"/>
      <c r="P79" s="487"/>
      <c r="Q79" s="415"/>
      <c r="R79" s="415"/>
      <c r="S79" s="415"/>
      <c r="T79" s="415"/>
      <c r="U79" s="415"/>
      <c r="V79" s="415"/>
      <c r="W79" s="415"/>
    </row>
    <row r="80" spans="1:23" s="416" customFormat="1" ht="14.5">
      <c r="A80" s="516"/>
      <c r="B80" s="515"/>
      <c r="C80" s="45"/>
      <c r="D80" s="441"/>
      <c r="E80" s="487"/>
      <c r="F80" s="487"/>
      <c r="G80" s="442"/>
      <c r="H80" s="442"/>
      <c r="I80" s="442"/>
      <c r="J80" s="442"/>
      <c r="K80" s="442"/>
      <c r="L80" s="442"/>
      <c r="M80" s="442"/>
      <c r="N80" s="442"/>
      <c r="O80" s="442"/>
      <c r="P80" s="487"/>
      <c r="Q80" s="415"/>
      <c r="R80" s="415"/>
      <c r="S80" s="415"/>
      <c r="T80" s="415"/>
      <c r="U80" s="415"/>
      <c r="V80" s="415"/>
      <c r="W80" s="415"/>
    </row>
    <row r="81" spans="1:23" s="416" customFormat="1" ht="14.5">
      <c r="A81" s="516">
        <v>5021103000</v>
      </c>
      <c r="B81" s="515">
        <v>34</v>
      </c>
      <c r="C81" s="45" t="s">
        <v>561</v>
      </c>
      <c r="D81" s="441"/>
      <c r="E81" s="487"/>
      <c r="F81" s="487"/>
      <c r="G81" s="442"/>
      <c r="H81" s="442"/>
      <c r="I81" s="442"/>
      <c r="J81" s="442"/>
      <c r="K81" s="442"/>
      <c r="L81" s="442"/>
      <c r="M81" s="442"/>
      <c r="N81" s="442"/>
      <c r="O81" s="442"/>
      <c r="P81" s="487"/>
      <c r="Q81" s="415"/>
      <c r="R81" s="415"/>
      <c r="S81" s="415"/>
      <c r="T81" s="415"/>
      <c r="U81" s="415"/>
      <c r="V81" s="415"/>
      <c r="W81" s="415"/>
    </row>
    <row r="82" spans="1:23" s="416" customFormat="1" ht="14.5">
      <c r="A82" s="516"/>
      <c r="B82" s="515"/>
      <c r="C82" s="45"/>
      <c r="D82" s="441"/>
      <c r="E82" s="487"/>
      <c r="F82" s="487"/>
      <c r="G82" s="442"/>
      <c r="H82" s="442"/>
      <c r="I82" s="442"/>
      <c r="J82" s="442"/>
      <c r="K82" s="442"/>
      <c r="L82" s="442"/>
      <c r="M82" s="442"/>
      <c r="N82" s="442"/>
      <c r="O82" s="442"/>
      <c r="P82" s="487"/>
      <c r="Q82" s="415"/>
      <c r="R82" s="415"/>
      <c r="S82" s="415"/>
      <c r="T82" s="415"/>
      <c r="U82" s="415"/>
      <c r="V82" s="415"/>
      <c r="W82" s="415"/>
    </row>
    <row r="83" spans="1:23" s="416" customFormat="1" ht="14.5">
      <c r="A83" s="516"/>
      <c r="B83" s="515">
        <v>35</v>
      </c>
      <c r="C83" s="45" t="s">
        <v>562</v>
      </c>
      <c r="D83" s="441"/>
      <c r="E83" s="487"/>
      <c r="F83" s="487"/>
      <c r="G83" s="442"/>
      <c r="H83" s="442"/>
      <c r="I83" s="442"/>
      <c r="J83" s="442"/>
      <c r="K83" s="442"/>
      <c r="L83" s="442"/>
      <c r="M83" s="442"/>
      <c r="N83" s="442"/>
      <c r="O83" s="442"/>
      <c r="P83" s="487"/>
      <c r="Q83" s="415"/>
      <c r="R83" s="415"/>
      <c r="S83" s="415"/>
      <c r="T83" s="415"/>
      <c r="U83" s="415"/>
      <c r="V83" s="415"/>
      <c r="W83" s="415"/>
    </row>
    <row r="84" spans="1:23" s="416" customFormat="1" ht="14.5">
      <c r="A84" s="516"/>
      <c r="B84" s="515"/>
      <c r="C84" s="45"/>
      <c r="D84" s="441"/>
      <c r="E84" s="487"/>
      <c r="F84" s="487"/>
      <c r="G84" s="442"/>
      <c r="H84" s="442"/>
      <c r="I84" s="442"/>
      <c r="J84" s="442"/>
      <c r="K84" s="442"/>
      <c r="L84" s="442"/>
      <c r="M84" s="442"/>
      <c r="N84" s="442"/>
      <c r="O84" s="442"/>
      <c r="P84" s="487"/>
      <c r="Q84" s="415"/>
      <c r="R84" s="415"/>
      <c r="S84" s="415"/>
      <c r="T84" s="415"/>
      <c r="U84" s="415"/>
      <c r="V84" s="415"/>
      <c r="W84" s="415"/>
    </row>
    <row r="85" spans="1:23" s="416" customFormat="1" ht="14.5">
      <c r="A85" s="516">
        <v>5020399000</v>
      </c>
      <c r="B85" s="515">
        <v>36</v>
      </c>
      <c r="C85" s="45" t="s">
        <v>563</v>
      </c>
      <c r="D85" s="441"/>
      <c r="E85" s="487"/>
      <c r="F85" s="487"/>
      <c r="G85" s="442"/>
      <c r="H85" s="442"/>
      <c r="I85" s="442"/>
      <c r="J85" s="442"/>
      <c r="K85" s="442"/>
      <c r="L85" s="442"/>
      <c r="M85" s="442"/>
      <c r="N85" s="442"/>
      <c r="O85" s="442"/>
      <c r="P85" s="487"/>
      <c r="Q85" s="415"/>
      <c r="R85" s="415"/>
      <c r="S85" s="415"/>
      <c r="T85" s="415"/>
      <c r="U85" s="415"/>
      <c r="V85" s="415"/>
      <c r="W85" s="415"/>
    </row>
    <row r="86" spans="1:23" s="416" customFormat="1" ht="14.5">
      <c r="A86" s="516"/>
      <c r="B86" s="515"/>
      <c r="C86" s="45"/>
      <c r="D86" s="441"/>
      <c r="E86" s="487"/>
      <c r="F86" s="487"/>
      <c r="G86" s="442"/>
      <c r="H86" s="442"/>
      <c r="I86" s="442"/>
      <c r="J86" s="442"/>
      <c r="K86" s="442"/>
      <c r="L86" s="442"/>
      <c r="M86" s="442"/>
      <c r="N86" s="442"/>
      <c r="O86" s="442"/>
      <c r="P86" s="487"/>
      <c r="Q86" s="415"/>
      <c r="R86" s="415"/>
      <c r="S86" s="415"/>
      <c r="T86" s="415"/>
      <c r="U86" s="415"/>
      <c r="V86" s="415"/>
      <c r="W86" s="415"/>
    </row>
    <row r="87" spans="1:23" s="416" customFormat="1" ht="14.5">
      <c r="A87" s="516">
        <v>5021601000</v>
      </c>
      <c r="B87" s="515">
        <v>37</v>
      </c>
      <c r="C87" s="45" t="s">
        <v>564</v>
      </c>
      <c r="D87" s="441"/>
      <c r="E87" s="487"/>
      <c r="F87" s="487"/>
      <c r="G87" s="442"/>
      <c r="H87" s="442"/>
      <c r="I87" s="442"/>
      <c r="J87" s="442"/>
      <c r="K87" s="442"/>
      <c r="L87" s="442"/>
      <c r="M87" s="442"/>
      <c r="N87" s="442"/>
      <c r="O87" s="442"/>
      <c r="P87" s="487"/>
      <c r="Q87" s="415"/>
      <c r="R87" s="415"/>
      <c r="S87" s="415"/>
      <c r="T87" s="415"/>
      <c r="U87" s="415"/>
      <c r="V87" s="415"/>
      <c r="W87" s="415"/>
    </row>
    <row r="88" spans="1:23" s="416" customFormat="1" ht="14.5">
      <c r="A88" s="516"/>
      <c r="B88" s="515"/>
      <c r="C88" s="45"/>
      <c r="D88" s="441"/>
      <c r="E88" s="487"/>
      <c r="F88" s="487"/>
      <c r="G88" s="442"/>
      <c r="H88" s="442"/>
      <c r="I88" s="442"/>
      <c r="J88" s="442"/>
      <c r="K88" s="442"/>
      <c r="L88" s="442"/>
      <c r="M88" s="442"/>
      <c r="N88" s="442"/>
      <c r="O88" s="442"/>
      <c r="P88" s="487"/>
      <c r="Q88" s="415"/>
      <c r="R88" s="415"/>
      <c r="S88" s="415"/>
      <c r="T88" s="415"/>
      <c r="U88" s="415"/>
      <c r="V88" s="415"/>
      <c r="W88" s="415"/>
    </row>
    <row r="89" spans="1:23" s="416" customFormat="1" ht="14.5">
      <c r="A89" s="516">
        <v>5020307000</v>
      </c>
      <c r="B89" s="515">
        <v>38</v>
      </c>
      <c r="C89" s="45" t="s">
        <v>566</v>
      </c>
      <c r="D89" s="441"/>
      <c r="E89" s="487"/>
      <c r="F89" s="487"/>
      <c r="G89" s="442"/>
      <c r="H89" s="442"/>
      <c r="I89" s="442"/>
      <c r="J89" s="442"/>
      <c r="K89" s="442"/>
      <c r="L89" s="442"/>
      <c r="M89" s="442"/>
      <c r="N89" s="442"/>
      <c r="O89" s="442"/>
      <c r="P89" s="487"/>
      <c r="Q89" s="415"/>
      <c r="R89" s="415"/>
      <c r="S89" s="415"/>
      <c r="T89" s="415"/>
      <c r="U89" s="415"/>
      <c r="V89" s="415"/>
      <c r="W89" s="415"/>
    </row>
    <row r="90" spans="1:23" s="416" customFormat="1" ht="14.5">
      <c r="A90" s="516"/>
      <c r="B90" s="515"/>
      <c r="C90" s="45"/>
      <c r="D90" s="441"/>
      <c r="E90" s="487"/>
      <c r="F90" s="487"/>
      <c r="G90" s="442"/>
      <c r="H90" s="442"/>
      <c r="I90" s="442"/>
      <c r="J90" s="442"/>
      <c r="K90" s="442"/>
      <c r="L90" s="442"/>
      <c r="M90" s="442"/>
      <c r="N90" s="442"/>
      <c r="O90" s="442"/>
      <c r="P90" s="487"/>
      <c r="Q90" s="415"/>
      <c r="R90" s="415"/>
      <c r="S90" s="415"/>
      <c r="T90" s="415"/>
      <c r="U90" s="415"/>
      <c r="V90" s="415"/>
      <c r="W90" s="415"/>
    </row>
    <row r="91" spans="1:23" s="416" customFormat="1" ht="14.5">
      <c r="A91" s="516">
        <v>5029902000</v>
      </c>
      <c r="B91" s="515">
        <v>39</v>
      </c>
      <c r="C91" s="45" t="s">
        <v>568</v>
      </c>
      <c r="D91" s="441"/>
      <c r="E91" s="487"/>
      <c r="F91" s="487"/>
      <c r="G91" s="442"/>
      <c r="H91" s="442"/>
      <c r="I91" s="442"/>
      <c r="J91" s="442"/>
      <c r="K91" s="442"/>
      <c r="L91" s="442"/>
      <c r="M91" s="442"/>
      <c r="N91" s="442"/>
      <c r="O91" s="442"/>
      <c r="P91" s="487"/>
      <c r="Q91" s="415"/>
      <c r="R91" s="415"/>
      <c r="S91" s="415"/>
      <c r="T91" s="415"/>
      <c r="U91" s="415"/>
      <c r="V91" s="415"/>
      <c r="W91" s="415"/>
    </row>
    <row r="92" spans="1:23" s="416" customFormat="1" ht="14.5">
      <c r="A92" s="516"/>
      <c r="B92" s="515"/>
      <c r="C92" s="45"/>
      <c r="D92" s="441"/>
      <c r="E92" s="487"/>
      <c r="F92" s="487"/>
      <c r="G92" s="442"/>
      <c r="H92" s="442"/>
      <c r="I92" s="442"/>
      <c r="J92" s="442"/>
      <c r="K92" s="442"/>
      <c r="L92" s="442"/>
      <c r="M92" s="442"/>
      <c r="N92" s="442"/>
      <c r="O92" s="442"/>
      <c r="P92" s="487"/>
      <c r="Q92" s="415"/>
      <c r="R92" s="415"/>
      <c r="S92" s="415"/>
      <c r="T92" s="415"/>
      <c r="U92" s="415"/>
      <c r="V92" s="415"/>
      <c r="W92" s="415"/>
    </row>
    <row r="93" spans="1:23" s="416" customFormat="1" ht="14.5">
      <c r="A93" s="516">
        <v>5020200000</v>
      </c>
      <c r="B93" s="515">
        <v>40</v>
      </c>
      <c r="C93" s="45" t="s">
        <v>570</v>
      </c>
      <c r="D93" s="441"/>
      <c r="E93" s="487"/>
      <c r="F93" s="487"/>
      <c r="G93" s="442"/>
      <c r="H93" s="442"/>
      <c r="I93" s="442"/>
      <c r="J93" s="442"/>
      <c r="K93" s="442"/>
      <c r="L93" s="442"/>
      <c r="M93" s="442"/>
      <c r="N93" s="442"/>
      <c r="O93" s="442"/>
      <c r="P93" s="487"/>
      <c r="Q93" s="415"/>
      <c r="R93" s="415"/>
      <c r="S93" s="415"/>
      <c r="T93" s="415"/>
      <c r="U93" s="415"/>
      <c r="V93" s="415"/>
      <c r="W93" s="415"/>
    </row>
    <row r="94" spans="1:23" s="416" customFormat="1" ht="14.5">
      <c r="A94" s="516"/>
      <c r="B94" s="515"/>
      <c r="C94" s="45"/>
      <c r="D94" s="441"/>
      <c r="E94" s="487"/>
      <c r="F94" s="487"/>
      <c r="G94" s="442"/>
      <c r="H94" s="442"/>
      <c r="I94" s="442"/>
      <c r="J94" s="442"/>
      <c r="K94" s="442"/>
      <c r="L94" s="442"/>
      <c r="M94" s="442"/>
      <c r="N94" s="442"/>
      <c r="O94" s="442"/>
      <c r="P94" s="487"/>
      <c r="Q94" s="415"/>
      <c r="R94" s="415"/>
      <c r="S94" s="415"/>
      <c r="T94" s="415"/>
      <c r="U94" s="415"/>
      <c r="V94" s="415"/>
      <c r="W94" s="415"/>
    </row>
    <row r="95" spans="1:23" s="416" customFormat="1" ht="14.5">
      <c r="A95" s="516">
        <v>5020311001</v>
      </c>
      <c r="B95" s="515">
        <v>41</v>
      </c>
      <c r="C95" s="45" t="s">
        <v>572</v>
      </c>
      <c r="D95" s="441"/>
      <c r="E95" s="487"/>
      <c r="F95" s="487"/>
      <c r="G95" s="442"/>
      <c r="H95" s="442"/>
      <c r="I95" s="442"/>
      <c r="J95" s="442"/>
      <c r="K95" s="442"/>
      <c r="L95" s="442"/>
      <c r="M95" s="442"/>
      <c r="N95" s="442"/>
      <c r="O95" s="442"/>
      <c r="P95" s="487"/>
      <c r="Q95" s="415"/>
      <c r="R95" s="415"/>
      <c r="S95" s="415"/>
      <c r="T95" s="415"/>
      <c r="U95" s="415"/>
      <c r="V95" s="415"/>
      <c r="W95" s="415"/>
    </row>
    <row r="96" spans="1:23" s="416" customFormat="1" ht="14.5">
      <c r="A96" s="516"/>
      <c r="B96" s="515"/>
      <c r="C96" s="45"/>
      <c r="D96" s="441"/>
      <c r="E96" s="487"/>
      <c r="F96" s="487"/>
      <c r="G96" s="442"/>
      <c r="H96" s="442"/>
      <c r="I96" s="442"/>
      <c r="J96" s="442"/>
      <c r="K96" s="442"/>
      <c r="L96" s="442"/>
      <c r="M96" s="442"/>
      <c r="N96" s="442"/>
      <c r="O96" s="442"/>
      <c r="P96" s="487"/>
      <c r="Q96" s="415"/>
      <c r="R96" s="415"/>
      <c r="S96" s="415"/>
      <c r="T96" s="415"/>
      <c r="U96" s="415"/>
      <c r="V96" s="415"/>
      <c r="W96" s="415"/>
    </row>
    <row r="97" spans="1:23" s="416" customFormat="1" ht="14.5">
      <c r="A97" s="516">
        <v>5020399000</v>
      </c>
      <c r="B97" s="515">
        <v>42</v>
      </c>
      <c r="C97" s="45" t="s">
        <v>573</v>
      </c>
      <c r="D97" s="441"/>
      <c r="E97" s="487"/>
      <c r="F97" s="487"/>
      <c r="G97" s="442"/>
      <c r="H97" s="442"/>
      <c r="I97" s="442"/>
      <c r="J97" s="442"/>
      <c r="K97" s="442"/>
      <c r="L97" s="442"/>
      <c r="M97" s="442"/>
      <c r="N97" s="442"/>
      <c r="O97" s="442"/>
      <c r="P97" s="487"/>
      <c r="Q97" s="415"/>
      <c r="R97" s="415"/>
      <c r="S97" s="415"/>
      <c r="T97" s="415"/>
      <c r="U97" s="415"/>
      <c r="V97" s="415"/>
      <c r="W97" s="415"/>
    </row>
    <row r="98" spans="1:23" s="416" customFormat="1" ht="14.5">
      <c r="A98" s="516"/>
      <c r="B98" s="515"/>
      <c r="C98" s="45"/>
      <c r="D98" s="441"/>
      <c r="E98" s="487"/>
      <c r="F98" s="487"/>
      <c r="G98" s="442"/>
      <c r="H98" s="442"/>
      <c r="I98" s="442"/>
      <c r="J98" s="442"/>
      <c r="K98" s="442"/>
      <c r="L98" s="442"/>
      <c r="M98" s="442"/>
      <c r="N98" s="442"/>
      <c r="O98" s="442"/>
      <c r="P98" s="487"/>
      <c r="Q98" s="415"/>
      <c r="R98" s="415"/>
      <c r="S98" s="415"/>
      <c r="T98" s="415"/>
      <c r="U98" s="415"/>
      <c r="V98" s="415"/>
      <c r="W98" s="415"/>
    </row>
    <row r="99" spans="1:23" s="416" customFormat="1" ht="14.5">
      <c r="A99" s="516">
        <v>5020399000</v>
      </c>
      <c r="B99" s="515">
        <v>43</v>
      </c>
      <c r="C99" s="45" t="s">
        <v>574</v>
      </c>
      <c r="D99" s="441"/>
      <c r="E99" s="487"/>
      <c r="F99" s="487"/>
      <c r="G99" s="442"/>
      <c r="H99" s="442"/>
      <c r="I99" s="442"/>
      <c r="J99" s="442"/>
      <c r="K99" s="442"/>
      <c r="L99" s="442"/>
      <c r="M99" s="442"/>
      <c r="N99" s="442"/>
      <c r="O99" s="442"/>
      <c r="P99" s="487"/>
      <c r="Q99" s="415"/>
      <c r="R99" s="415"/>
      <c r="S99" s="415"/>
      <c r="T99" s="415"/>
      <c r="U99" s="415"/>
      <c r="V99" s="415"/>
      <c r="W99" s="415"/>
    </row>
    <row r="100" spans="1:23" s="416" customFormat="1" ht="14.5">
      <c r="A100" s="516"/>
      <c r="B100" s="515"/>
      <c r="C100" s="45"/>
      <c r="D100" s="441"/>
      <c r="E100" s="487"/>
      <c r="F100" s="487"/>
      <c r="G100" s="442"/>
      <c r="H100" s="442"/>
      <c r="I100" s="442"/>
      <c r="J100" s="442"/>
      <c r="K100" s="442"/>
      <c r="L100" s="442"/>
      <c r="M100" s="442"/>
      <c r="N100" s="442"/>
      <c r="O100" s="442"/>
      <c r="P100" s="487"/>
      <c r="Q100" s="415"/>
      <c r="R100" s="415"/>
      <c r="S100" s="415"/>
      <c r="T100" s="415"/>
      <c r="U100" s="415"/>
      <c r="V100" s="415"/>
      <c r="W100" s="415"/>
    </row>
    <row r="101" spans="1:23" s="416" customFormat="1" ht="14.5">
      <c r="A101" s="516">
        <v>5020399000</v>
      </c>
      <c r="B101" s="515">
        <v>44</v>
      </c>
      <c r="C101" s="45" t="s">
        <v>575</v>
      </c>
      <c r="D101" s="441"/>
      <c r="E101" s="487"/>
      <c r="F101" s="487"/>
      <c r="G101" s="442"/>
      <c r="H101" s="442"/>
      <c r="I101" s="442"/>
      <c r="J101" s="442"/>
      <c r="K101" s="442"/>
      <c r="L101" s="442"/>
      <c r="M101" s="442"/>
      <c r="N101" s="442"/>
      <c r="O101" s="442"/>
      <c r="P101" s="487"/>
      <c r="Q101" s="415"/>
      <c r="R101" s="415"/>
      <c r="S101" s="415"/>
      <c r="T101" s="415"/>
      <c r="U101" s="415"/>
      <c r="V101" s="415"/>
      <c r="W101" s="415"/>
    </row>
    <row r="102" spans="1:23" s="416" customFormat="1" ht="14.5">
      <c r="A102" s="516"/>
      <c r="B102" s="515"/>
      <c r="C102" s="45"/>
      <c r="D102" s="441"/>
      <c r="E102" s="487"/>
      <c r="F102" s="487"/>
      <c r="G102" s="442"/>
      <c r="H102" s="442"/>
      <c r="I102" s="442"/>
      <c r="J102" s="442"/>
      <c r="K102" s="442"/>
      <c r="L102" s="442"/>
      <c r="M102" s="442"/>
      <c r="N102" s="442"/>
      <c r="O102" s="442"/>
      <c r="P102" s="487"/>
      <c r="Q102" s="415"/>
      <c r="R102" s="415"/>
      <c r="S102" s="415"/>
      <c r="T102" s="415"/>
      <c r="U102" s="415"/>
      <c r="V102" s="415"/>
      <c r="W102" s="415"/>
    </row>
    <row r="103" spans="1:23" s="416" customFormat="1" ht="14.5">
      <c r="A103" s="516">
        <v>5020399000</v>
      </c>
      <c r="B103" s="515">
        <v>45</v>
      </c>
      <c r="C103" s="45" t="s">
        <v>576</v>
      </c>
      <c r="D103" s="441"/>
      <c r="E103" s="487"/>
      <c r="F103" s="487"/>
      <c r="G103" s="442"/>
      <c r="H103" s="442"/>
      <c r="I103" s="442"/>
      <c r="J103" s="442"/>
      <c r="K103" s="442"/>
      <c r="L103" s="442"/>
      <c r="M103" s="442"/>
      <c r="N103" s="442"/>
      <c r="O103" s="442"/>
      <c r="P103" s="487"/>
      <c r="Q103" s="415"/>
      <c r="R103" s="415"/>
      <c r="S103" s="415"/>
      <c r="T103" s="415"/>
      <c r="U103" s="415"/>
      <c r="V103" s="415"/>
      <c r="W103" s="415"/>
    </row>
    <row r="104" spans="1:23" s="416" customFormat="1" ht="14.5">
      <c r="A104" s="516"/>
      <c r="B104" s="515"/>
      <c r="C104" s="45"/>
      <c r="D104" s="441"/>
      <c r="E104" s="487"/>
      <c r="F104" s="487"/>
      <c r="G104" s="442"/>
      <c r="H104" s="442"/>
      <c r="I104" s="442"/>
      <c r="J104" s="442"/>
      <c r="K104" s="442"/>
      <c r="L104" s="442"/>
      <c r="M104" s="442"/>
      <c r="N104" s="442"/>
      <c r="O104" s="442"/>
      <c r="P104" s="487"/>
      <c r="Q104" s="415"/>
      <c r="R104" s="415"/>
      <c r="S104" s="415"/>
      <c r="T104" s="415"/>
      <c r="U104" s="415"/>
      <c r="V104" s="415"/>
      <c r="W104" s="415"/>
    </row>
    <row r="105" spans="1:23" s="416" customFormat="1" ht="14.5">
      <c r="A105" s="516">
        <v>5020399000</v>
      </c>
      <c r="B105" s="515">
        <v>46</v>
      </c>
      <c r="C105" s="45" t="s">
        <v>577</v>
      </c>
      <c r="D105" s="441"/>
      <c r="E105" s="487"/>
      <c r="F105" s="487"/>
      <c r="G105" s="442"/>
      <c r="H105" s="442"/>
      <c r="I105" s="442"/>
      <c r="J105" s="442"/>
      <c r="K105" s="442"/>
      <c r="L105" s="442"/>
      <c r="M105" s="442"/>
      <c r="N105" s="442"/>
      <c r="O105" s="442"/>
      <c r="P105" s="487"/>
      <c r="Q105" s="415"/>
      <c r="R105" s="415"/>
      <c r="S105" s="415"/>
      <c r="T105" s="415"/>
      <c r="U105" s="415"/>
      <c r="V105" s="415"/>
      <c r="W105" s="415"/>
    </row>
    <row r="106" spans="1:23" s="416" customFormat="1" ht="14.5">
      <c r="A106" s="516"/>
      <c r="B106" s="515"/>
      <c r="C106" s="45"/>
      <c r="D106" s="441"/>
      <c r="E106" s="487"/>
      <c r="F106" s="487"/>
      <c r="G106" s="442"/>
      <c r="H106" s="442"/>
      <c r="I106" s="442"/>
      <c r="J106" s="442"/>
      <c r="K106" s="442"/>
      <c r="L106" s="442"/>
      <c r="M106" s="442"/>
      <c r="N106" s="442"/>
      <c r="O106" s="442"/>
      <c r="P106" s="487"/>
      <c r="Q106" s="415"/>
      <c r="R106" s="415"/>
      <c r="S106" s="415"/>
      <c r="T106" s="415"/>
      <c r="U106" s="415"/>
      <c r="V106" s="415"/>
      <c r="W106" s="415"/>
    </row>
    <row r="107" spans="1:23" s="416" customFormat="1" ht="14.5">
      <c r="A107" s="516">
        <v>5020399000</v>
      </c>
      <c r="B107" s="515">
        <v>48</v>
      </c>
      <c r="C107" s="45" t="s">
        <v>579</v>
      </c>
      <c r="D107" s="441"/>
      <c r="E107" s="487"/>
      <c r="F107" s="487"/>
      <c r="G107" s="442"/>
      <c r="H107" s="442"/>
      <c r="I107" s="442"/>
      <c r="J107" s="442"/>
      <c r="K107" s="442"/>
      <c r="L107" s="442"/>
      <c r="M107" s="442"/>
      <c r="N107" s="442"/>
      <c r="O107" s="442"/>
      <c r="P107" s="487"/>
      <c r="Q107" s="415"/>
      <c r="R107" s="415"/>
      <c r="S107" s="415"/>
      <c r="T107" s="415"/>
      <c r="U107" s="415"/>
      <c r="V107" s="415"/>
      <c r="W107" s="415"/>
    </row>
    <row r="108" spans="1:23" s="416" customFormat="1" ht="14.5">
      <c r="A108" s="516"/>
      <c r="B108" s="515"/>
      <c r="C108" s="45"/>
      <c r="D108" s="441"/>
      <c r="E108" s="487"/>
      <c r="F108" s="487"/>
      <c r="G108" s="442"/>
      <c r="H108" s="442"/>
      <c r="I108" s="442"/>
      <c r="J108" s="442"/>
      <c r="K108" s="442"/>
      <c r="L108" s="442"/>
      <c r="M108" s="442"/>
      <c r="N108" s="442"/>
      <c r="O108" s="442"/>
      <c r="P108" s="487"/>
      <c r="Q108" s="415"/>
      <c r="R108" s="415"/>
      <c r="S108" s="415"/>
      <c r="T108" s="415"/>
      <c r="U108" s="415"/>
      <c r="V108" s="415"/>
      <c r="W108" s="415"/>
    </row>
    <row r="109" spans="1:23" s="416" customFormat="1" ht="14.5">
      <c r="A109" s="516">
        <v>5020399000</v>
      </c>
      <c r="B109" s="515">
        <v>49</v>
      </c>
      <c r="C109" s="45" t="s">
        <v>580</v>
      </c>
      <c r="D109" s="441"/>
      <c r="E109" s="487"/>
      <c r="F109" s="487"/>
      <c r="G109" s="442"/>
      <c r="H109" s="442"/>
      <c r="I109" s="442"/>
      <c r="J109" s="442"/>
      <c r="K109" s="442"/>
      <c r="L109" s="442"/>
      <c r="M109" s="442"/>
      <c r="N109" s="442"/>
      <c r="O109" s="442"/>
      <c r="P109" s="487"/>
      <c r="Q109" s="415"/>
      <c r="R109" s="415"/>
      <c r="S109" s="415"/>
      <c r="T109" s="415"/>
      <c r="U109" s="415"/>
      <c r="V109" s="415"/>
      <c r="W109" s="415"/>
    </row>
    <row r="110" spans="1:23" s="416" customFormat="1" ht="14.5">
      <c r="A110" s="516"/>
      <c r="B110" s="515"/>
      <c r="C110" s="45"/>
      <c r="D110" s="441"/>
      <c r="E110" s="487"/>
      <c r="F110" s="487"/>
      <c r="G110" s="442"/>
      <c r="H110" s="442"/>
      <c r="I110" s="442"/>
      <c r="J110" s="442"/>
      <c r="K110" s="442"/>
      <c r="L110" s="442"/>
      <c r="M110" s="442"/>
      <c r="N110" s="442"/>
      <c r="O110" s="442"/>
      <c r="P110" s="487"/>
      <c r="Q110" s="415"/>
      <c r="R110" s="415"/>
      <c r="S110" s="415"/>
      <c r="T110" s="415"/>
      <c r="U110" s="415"/>
      <c r="V110" s="415"/>
      <c r="W110" s="415"/>
    </row>
    <row r="111" spans="1:23" s="416" customFormat="1" ht="14.5">
      <c r="A111" s="516">
        <v>5020399000</v>
      </c>
      <c r="B111" s="515">
        <v>50</v>
      </c>
      <c r="C111" s="45" t="s">
        <v>581</v>
      </c>
      <c r="D111" s="441"/>
      <c r="E111" s="487"/>
      <c r="F111" s="487"/>
      <c r="G111" s="442"/>
      <c r="H111" s="442"/>
      <c r="I111" s="442"/>
      <c r="J111" s="442"/>
      <c r="K111" s="442"/>
      <c r="L111" s="442"/>
      <c r="M111" s="442"/>
      <c r="N111" s="442"/>
      <c r="O111" s="442"/>
      <c r="P111" s="487"/>
      <c r="Q111" s="415"/>
      <c r="R111" s="415"/>
      <c r="S111" s="415"/>
      <c r="T111" s="415"/>
      <c r="U111" s="415"/>
      <c r="V111" s="415"/>
      <c r="W111" s="415"/>
    </row>
    <row r="112" spans="1:23" s="416" customFormat="1" ht="14.5">
      <c r="A112" s="516"/>
      <c r="B112" s="515"/>
      <c r="C112" s="45"/>
      <c r="D112" s="441"/>
      <c r="E112" s="487"/>
      <c r="F112" s="487"/>
      <c r="G112" s="442"/>
      <c r="H112" s="442"/>
      <c r="I112" s="442"/>
      <c r="J112" s="442"/>
      <c r="K112" s="442"/>
      <c r="L112" s="442"/>
      <c r="M112" s="442"/>
      <c r="N112" s="442"/>
      <c r="O112" s="442"/>
      <c r="P112" s="487"/>
      <c r="Q112" s="415"/>
      <c r="R112" s="415"/>
      <c r="S112" s="415"/>
      <c r="T112" s="415"/>
      <c r="U112" s="415"/>
      <c r="V112" s="415"/>
      <c r="W112" s="415"/>
    </row>
    <row r="113" spans="1:23" s="416" customFormat="1" ht="14.5">
      <c r="A113" s="516">
        <v>5020399000</v>
      </c>
      <c r="B113" s="515">
        <v>51</v>
      </c>
      <c r="C113" s="45" t="s">
        <v>582</v>
      </c>
      <c r="D113" s="441"/>
      <c r="E113" s="487"/>
      <c r="F113" s="487"/>
      <c r="G113" s="442"/>
      <c r="H113" s="442"/>
      <c r="I113" s="442"/>
      <c r="J113" s="442"/>
      <c r="K113" s="442"/>
      <c r="L113" s="442"/>
      <c r="M113" s="442"/>
      <c r="N113" s="442"/>
      <c r="O113" s="442"/>
      <c r="P113" s="487"/>
      <c r="Q113" s="415"/>
      <c r="R113" s="415"/>
      <c r="S113" s="415"/>
      <c r="T113" s="415"/>
      <c r="U113" s="415"/>
      <c r="V113" s="415"/>
      <c r="W113" s="415"/>
    </row>
    <row r="114" spans="1:23" s="416" customFormat="1" ht="14.5">
      <c r="A114" s="516"/>
      <c r="B114" s="515"/>
      <c r="C114" s="45"/>
      <c r="D114" s="441"/>
      <c r="E114" s="487"/>
      <c r="F114" s="487"/>
      <c r="G114" s="442"/>
      <c r="H114" s="442"/>
      <c r="I114" s="442"/>
      <c r="J114" s="442"/>
      <c r="K114" s="442"/>
      <c r="L114" s="442"/>
      <c r="M114" s="442"/>
      <c r="N114" s="442"/>
      <c r="O114" s="442"/>
      <c r="P114" s="487"/>
      <c r="Q114" s="415"/>
      <c r="R114" s="415"/>
      <c r="S114" s="415"/>
      <c r="T114" s="415"/>
      <c r="U114" s="415"/>
      <c r="V114" s="415"/>
      <c r="W114" s="415"/>
    </row>
    <row r="115" spans="1:23" s="416" customFormat="1" ht="14.5">
      <c r="A115" s="516"/>
      <c r="B115" s="515">
        <v>52</v>
      </c>
      <c r="C115" s="45" t="s">
        <v>583</v>
      </c>
      <c r="D115" s="441"/>
      <c r="E115" s="487"/>
      <c r="F115" s="487"/>
      <c r="G115" s="442"/>
      <c r="H115" s="442"/>
      <c r="I115" s="442"/>
      <c r="J115" s="442"/>
      <c r="K115" s="442"/>
      <c r="L115" s="442"/>
      <c r="M115" s="442"/>
      <c r="N115" s="442"/>
      <c r="O115" s="442"/>
      <c r="P115" s="487"/>
      <c r="Q115" s="415"/>
      <c r="R115" s="415"/>
      <c r="S115" s="415"/>
      <c r="T115" s="415"/>
      <c r="U115" s="415"/>
      <c r="V115" s="415"/>
      <c r="W115" s="415"/>
    </row>
    <row r="116" spans="1:23" s="416" customFormat="1" ht="14.5">
      <c r="A116" s="516"/>
      <c r="B116" s="515"/>
      <c r="C116" s="45"/>
      <c r="D116" s="441"/>
      <c r="E116" s="487"/>
      <c r="F116" s="487"/>
      <c r="G116" s="442"/>
      <c r="H116" s="442"/>
      <c r="I116" s="442"/>
      <c r="J116" s="442"/>
      <c r="K116" s="442"/>
      <c r="L116" s="442"/>
      <c r="M116" s="442"/>
      <c r="N116" s="442"/>
      <c r="O116" s="442"/>
      <c r="P116" s="487"/>
      <c r="Q116" s="415"/>
      <c r="R116" s="415"/>
      <c r="S116" s="415"/>
      <c r="T116" s="415"/>
      <c r="U116" s="415"/>
      <c r="V116" s="415"/>
      <c r="W116" s="415"/>
    </row>
    <row r="117" spans="1:23" s="416" customFormat="1" ht="14.5">
      <c r="A117" s="516">
        <v>5029903000</v>
      </c>
      <c r="B117" s="515">
        <v>53</v>
      </c>
      <c r="C117" s="45" t="s">
        <v>584</v>
      </c>
      <c r="D117" s="441"/>
      <c r="E117" s="487"/>
      <c r="F117" s="487"/>
      <c r="G117" s="442"/>
      <c r="H117" s="442"/>
      <c r="I117" s="442"/>
      <c r="J117" s="442"/>
      <c r="K117" s="442"/>
      <c r="L117" s="442"/>
      <c r="M117" s="442"/>
      <c r="N117" s="442"/>
      <c r="O117" s="442"/>
      <c r="P117" s="487"/>
      <c r="Q117" s="415"/>
      <c r="R117" s="415"/>
      <c r="S117" s="415"/>
      <c r="T117" s="415"/>
      <c r="U117" s="415"/>
      <c r="V117" s="415"/>
      <c r="W117" s="415"/>
    </row>
    <row r="118" spans="1:23" s="416" customFormat="1" ht="14.5">
      <c r="A118" s="516"/>
      <c r="B118" s="515"/>
      <c r="C118" s="45"/>
      <c r="D118" s="441"/>
      <c r="E118" s="487"/>
      <c r="F118" s="487"/>
      <c r="G118" s="442"/>
      <c r="H118" s="442"/>
      <c r="I118" s="442"/>
      <c r="J118" s="442"/>
      <c r="K118" s="442"/>
      <c r="L118" s="442"/>
      <c r="M118" s="442"/>
      <c r="N118" s="442"/>
      <c r="O118" s="442"/>
      <c r="P118" s="487"/>
      <c r="Q118" s="415"/>
      <c r="R118" s="415"/>
      <c r="S118" s="415"/>
      <c r="T118" s="415"/>
      <c r="U118" s="415"/>
      <c r="V118" s="415"/>
      <c r="W118" s="415"/>
    </row>
    <row r="119" spans="1:23" s="416" customFormat="1" ht="14.5">
      <c r="A119" s="516">
        <v>5029904000</v>
      </c>
      <c r="B119" s="515">
        <v>54</v>
      </c>
      <c r="C119" s="45" t="s">
        <v>585</v>
      </c>
      <c r="D119" s="441"/>
      <c r="E119" s="487"/>
      <c r="F119" s="487"/>
      <c r="G119" s="442"/>
      <c r="H119" s="442"/>
      <c r="I119" s="442"/>
      <c r="J119" s="442"/>
      <c r="K119" s="442"/>
      <c r="L119" s="442"/>
      <c r="M119" s="442"/>
      <c r="N119" s="442"/>
      <c r="O119" s="442"/>
      <c r="P119" s="487"/>
      <c r="Q119" s="415"/>
      <c r="R119" s="415"/>
      <c r="S119" s="415"/>
      <c r="T119" s="415"/>
      <c r="U119" s="415"/>
      <c r="V119" s="415"/>
      <c r="W119" s="415"/>
    </row>
    <row r="120" spans="1:23" s="416" customFormat="1" ht="14.5">
      <c r="A120" s="516"/>
      <c r="B120" s="515"/>
      <c r="C120" s="45"/>
      <c r="D120" s="441"/>
      <c r="E120" s="487"/>
      <c r="F120" s="487"/>
      <c r="G120" s="442"/>
      <c r="H120" s="442"/>
      <c r="I120" s="442"/>
      <c r="J120" s="442"/>
      <c r="K120" s="442"/>
      <c r="L120" s="442"/>
      <c r="M120" s="442"/>
      <c r="N120" s="442"/>
      <c r="O120" s="442"/>
      <c r="P120" s="487"/>
      <c r="Q120" s="415"/>
      <c r="R120" s="415"/>
      <c r="S120" s="415"/>
      <c r="T120" s="415"/>
      <c r="U120" s="415"/>
      <c r="V120" s="415"/>
      <c r="W120" s="415"/>
    </row>
    <row r="121" spans="1:23" s="416" customFormat="1" ht="14.5">
      <c r="A121" s="516">
        <v>5020309000</v>
      </c>
      <c r="B121" s="515">
        <v>55</v>
      </c>
      <c r="C121" s="45" t="s">
        <v>587</v>
      </c>
      <c r="D121" s="441"/>
      <c r="E121" s="487"/>
      <c r="F121" s="487"/>
      <c r="G121" s="442"/>
      <c r="H121" s="442"/>
      <c r="I121" s="442"/>
      <c r="J121" s="442"/>
      <c r="K121" s="442"/>
      <c r="L121" s="442"/>
      <c r="M121" s="442"/>
      <c r="N121" s="442"/>
      <c r="O121" s="442"/>
      <c r="P121" s="487"/>
      <c r="Q121" s="415"/>
      <c r="R121" s="415"/>
      <c r="S121" s="415"/>
      <c r="T121" s="415"/>
      <c r="U121" s="415"/>
      <c r="V121" s="415"/>
      <c r="W121" s="415"/>
    </row>
    <row r="122" spans="1:23" s="416" customFormat="1" ht="14.5">
      <c r="A122" s="516"/>
      <c r="B122" s="515"/>
      <c r="C122" s="45"/>
      <c r="D122" s="441"/>
      <c r="E122" s="487"/>
      <c r="F122" s="487"/>
      <c r="G122" s="442"/>
      <c r="H122" s="442"/>
      <c r="I122" s="442"/>
      <c r="J122" s="442"/>
      <c r="K122" s="442"/>
      <c r="L122" s="442"/>
      <c r="M122" s="442"/>
      <c r="N122" s="442"/>
      <c r="O122" s="442"/>
      <c r="P122" s="487"/>
      <c r="Q122" s="415"/>
      <c r="R122" s="415"/>
      <c r="S122" s="415"/>
      <c r="T122" s="415"/>
      <c r="U122" s="415"/>
      <c r="V122" s="415"/>
      <c r="W122" s="415"/>
    </row>
    <row r="123" spans="1:23" s="416" customFormat="1" ht="14.5">
      <c r="A123" s="516">
        <v>5020399000</v>
      </c>
      <c r="B123" s="515">
        <v>56</v>
      </c>
      <c r="C123" s="45" t="s">
        <v>589</v>
      </c>
      <c r="D123" s="441"/>
      <c r="E123" s="487"/>
      <c r="F123" s="487"/>
      <c r="G123" s="442"/>
      <c r="H123" s="442"/>
      <c r="I123" s="442"/>
      <c r="J123" s="442"/>
      <c r="K123" s="442"/>
      <c r="L123" s="442"/>
      <c r="M123" s="442"/>
      <c r="N123" s="442"/>
      <c r="O123" s="442"/>
      <c r="P123" s="487"/>
      <c r="Q123" s="415"/>
      <c r="R123" s="415"/>
      <c r="S123" s="415"/>
      <c r="T123" s="415"/>
      <c r="U123" s="415"/>
      <c r="V123" s="415"/>
      <c r="W123" s="415"/>
    </row>
    <row r="124" spans="1:23" s="416" customFormat="1" ht="14.5">
      <c r="A124" s="516"/>
      <c r="B124" s="515"/>
      <c r="C124" s="45"/>
      <c r="D124" s="441"/>
      <c r="E124" s="487"/>
      <c r="F124" s="487"/>
      <c r="G124" s="442"/>
      <c r="H124" s="442"/>
      <c r="I124" s="442"/>
      <c r="J124" s="442"/>
      <c r="K124" s="442"/>
      <c r="L124" s="442"/>
      <c r="M124" s="442"/>
      <c r="N124" s="442"/>
      <c r="O124" s="442"/>
      <c r="P124" s="487"/>
      <c r="Q124" s="415"/>
      <c r="R124" s="415"/>
      <c r="S124" s="415"/>
      <c r="T124" s="415"/>
      <c r="U124" s="415"/>
      <c r="V124" s="415"/>
      <c r="W124" s="415"/>
    </row>
    <row r="125" spans="1:23" s="416" customFormat="1" ht="14.5">
      <c r="A125" s="526" t="s">
        <v>820</v>
      </c>
      <c r="B125" s="515">
        <v>57</v>
      </c>
      <c r="C125" s="45" t="s">
        <v>590</v>
      </c>
      <c r="D125" s="441"/>
      <c r="E125" s="487"/>
      <c r="F125" s="487"/>
      <c r="G125" s="442"/>
      <c r="H125" s="442"/>
      <c r="I125" s="442"/>
      <c r="J125" s="442"/>
      <c r="K125" s="442"/>
      <c r="L125" s="442"/>
      <c r="M125" s="442"/>
      <c r="N125" s="442"/>
      <c r="O125" s="442"/>
      <c r="P125" s="487"/>
      <c r="Q125" s="415"/>
      <c r="R125" s="415"/>
      <c r="S125" s="415"/>
      <c r="T125" s="415"/>
      <c r="U125" s="415"/>
      <c r="V125" s="415"/>
      <c r="W125" s="415"/>
    </row>
    <row r="126" spans="1:23" s="416" customFormat="1" ht="14.5">
      <c r="A126" s="516"/>
      <c r="B126" s="515"/>
      <c r="C126" s="45"/>
      <c r="D126" s="441"/>
      <c r="E126" s="487"/>
      <c r="F126" s="487"/>
      <c r="G126" s="442"/>
      <c r="H126" s="442"/>
      <c r="I126" s="442"/>
      <c r="J126" s="442"/>
      <c r="K126" s="442"/>
      <c r="L126" s="442"/>
      <c r="M126" s="442"/>
      <c r="N126" s="442"/>
      <c r="O126" s="442"/>
      <c r="P126" s="487"/>
      <c r="Q126" s="415"/>
      <c r="R126" s="415"/>
      <c r="S126" s="415"/>
      <c r="T126" s="415"/>
      <c r="U126" s="415"/>
      <c r="V126" s="415"/>
      <c r="W126" s="415"/>
    </row>
    <row r="127" spans="1:23" s="416" customFormat="1" ht="14.5">
      <c r="A127" s="516">
        <v>5020399000</v>
      </c>
      <c r="B127" s="515">
        <v>58</v>
      </c>
      <c r="C127" s="45" t="s">
        <v>591</v>
      </c>
      <c r="D127" s="441"/>
      <c r="E127" s="487"/>
      <c r="F127" s="487"/>
      <c r="G127" s="442"/>
      <c r="H127" s="442"/>
      <c r="I127" s="442"/>
      <c r="J127" s="442"/>
      <c r="K127" s="442"/>
      <c r="L127" s="442"/>
      <c r="M127" s="442"/>
      <c r="N127" s="442"/>
      <c r="O127" s="442"/>
      <c r="P127" s="487"/>
      <c r="Q127" s="415"/>
      <c r="R127" s="415"/>
      <c r="S127" s="415"/>
      <c r="T127" s="415"/>
      <c r="U127" s="415"/>
      <c r="V127" s="415"/>
      <c r="W127" s="415"/>
    </row>
    <row r="128" spans="1:23" s="416" customFormat="1" ht="14.5">
      <c r="A128" s="516"/>
      <c r="B128" s="515"/>
      <c r="C128" s="45"/>
      <c r="D128" s="441"/>
      <c r="E128" s="487"/>
      <c r="F128" s="487"/>
      <c r="G128" s="442"/>
      <c r="H128" s="442"/>
      <c r="I128" s="442"/>
      <c r="J128" s="442"/>
      <c r="K128" s="442"/>
      <c r="L128" s="442"/>
      <c r="M128" s="442"/>
      <c r="N128" s="442"/>
      <c r="O128" s="442"/>
      <c r="P128" s="487"/>
      <c r="Q128" s="415"/>
      <c r="R128" s="415"/>
      <c r="S128" s="415"/>
      <c r="T128" s="415"/>
      <c r="U128" s="415"/>
      <c r="V128" s="415"/>
      <c r="W128" s="415"/>
    </row>
    <row r="129" spans="1:23" s="416" customFormat="1" ht="14.5">
      <c r="A129" s="516">
        <v>5020399000</v>
      </c>
      <c r="B129" s="515">
        <v>60</v>
      </c>
      <c r="C129" s="45" t="s">
        <v>593</v>
      </c>
      <c r="D129" s="441"/>
      <c r="E129" s="487"/>
      <c r="F129" s="487"/>
      <c r="G129" s="442"/>
      <c r="H129" s="442"/>
      <c r="I129" s="442"/>
      <c r="J129" s="442"/>
      <c r="K129" s="442"/>
      <c r="L129" s="442"/>
      <c r="M129" s="442"/>
      <c r="N129" s="442"/>
      <c r="O129" s="442"/>
      <c r="P129" s="487"/>
      <c r="Q129" s="415"/>
      <c r="R129" s="415"/>
      <c r="S129" s="415"/>
      <c r="T129" s="415"/>
      <c r="U129" s="415"/>
      <c r="V129" s="415"/>
      <c r="W129" s="415"/>
    </row>
    <row r="130" spans="1:23" s="416" customFormat="1" ht="14.5">
      <c r="A130" s="516"/>
      <c r="B130" s="515"/>
      <c r="C130" s="45"/>
      <c r="D130" s="441"/>
      <c r="E130" s="487"/>
      <c r="F130" s="487"/>
      <c r="G130" s="442"/>
      <c r="H130" s="442"/>
      <c r="I130" s="442"/>
      <c r="J130" s="442"/>
      <c r="K130" s="442"/>
      <c r="L130" s="442"/>
      <c r="M130" s="442"/>
      <c r="N130" s="442"/>
      <c r="O130" s="442"/>
      <c r="P130" s="487"/>
      <c r="Q130" s="415"/>
      <c r="R130" s="415"/>
      <c r="S130" s="415"/>
      <c r="T130" s="415"/>
      <c r="U130" s="415"/>
      <c r="V130" s="415"/>
      <c r="W130" s="415"/>
    </row>
    <row r="131" spans="1:23" s="416" customFormat="1" ht="14.5">
      <c r="A131" s="516"/>
      <c r="B131" s="515">
        <v>61</v>
      </c>
      <c r="C131" s="45" t="s">
        <v>594</v>
      </c>
      <c r="D131" s="441"/>
      <c r="E131" s="487"/>
      <c r="F131" s="487"/>
      <c r="G131" s="442"/>
      <c r="H131" s="442"/>
      <c r="I131" s="442"/>
      <c r="J131" s="442"/>
      <c r="K131" s="442"/>
      <c r="L131" s="442"/>
      <c r="M131" s="442"/>
      <c r="N131" s="442"/>
      <c r="O131" s="442"/>
      <c r="P131" s="487"/>
      <c r="Q131" s="415"/>
      <c r="R131" s="415"/>
      <c r="S131" s="415"/>
      <c r="T131" s="415"/>
      <c r="U131" s="415"/>
      <c r="V131" s="415"/>
      <c r="W131" s="415"/>
    </row>
    <row r="132" spans="1:23" s="416" customFormat="1" ht="14.5">
      <c r="A132" s="516"/>
      <c r="B132" s="515"/>
      <c r="C132" s="45"/>
      <c r="D132" s="441"/>
      <c r="E132" s="487"/>
      <c r="F132" s="487"/>
      <c r="G132" s="442"/>
      <c r="H132" s="442"/>
      <c r="I132" s="442"/>
      <c r="J132" s="442"/>
      <c r="K132" s="442"/>
      <c r="L132" s="442"/>
      <c r="M132" s="442"/>
      <c r="N132" s="442"/>
      <c r="O132" s="442"/>
      <c r="P132" s="487"/>
      <c r="Q132" s="415"/>
      <c r="R132" s="415"/>
      <c r="S132" s="415"/>
      <c r="T132" s="415"/>
      <c r="U132" s="415"/>
      <c r="V132" s="415"/>
      <c r="W132" s="415"/>
    </row>
    <row r="133" spans="1:23" s="416" customFormat="1" ht="14.5">
      <c r="A133" s="516"/>
      <c r="B133" s="515">
        <v>62</v>
      </c>
      <c r="C133" s="45" t="s">
        <v>595</v>
      </c>
      <c r="D133" s="441"/>
      <c r="E133" s="487"/>
      <c r="F133" s="487"/>
      <c r="G133" s="442"/>
      <c r="H133" s="442"/>
      <c r="I133" s="442"/>
      <c r="J133" s="442"/>
      <c r="K133" s="442"/>
      <c r="L133" s="442"/>
      <c r="M133" s="442"/>
      <c r="N133" s="442"/>
      <c r="O133" s="442"/>
      <c r="P133" s="487"/>
      <c r="Q133" s="415"/>
      <c r="R133" s="415"/>
      <c r="S133" s="415"/>
      <c r="T133" s="415"/>
      <c r="U133" s="415"/>
      <c r="V133" s="415"/>
      <c r="W133" s="415"/>
    </row>
    <row r="134" spans="1:23" s="416" customFormat="1" ht="14.5">
      <c r="A134" s="516"/>
      <c r="B134" s="515"/>
      <c r="C134" s="45"/>
      <c r="D134" s="441"/>
      <c r="E134" s="487"/>
      <c r="F134" s="487"/>
      <c r="G134" s="442"/>
      <c r="H134" s="442"/>
      <c r="I134" s="442"/>
      <c r="J134" s="442"/>
      <c r="K134" s="442"/>
      <c r="L134" s="442"/>
      <c r="M134" s="442"/>
      <c r="N134" s="442"/>
      <c r="O134" s="442"/>
      <c r="P134" s="487"/>
      <c r="Q134" s="415"/>
      <c r="R134" s="415"/>
      <c r="S134" s="415"/>
      <c r="T134" s="415"/>
      <c r="U134" s="415"/>
      <c r="V134" s="415"/>
      <c r="W134" s="415"/>
    </row>
    <row r="135" spans="1:23" s="416" customFormat="1" ht="14.5">
      <c r="A135" s="516"/>
      <c r="B135" s="515">
        <v>63</v>
      </c>
      <c r="C135" s="45" t="s">
        <v>596</v>
      </c>
      <c r="D135" s="441"/>
      <c r="E135" s="487"/>
      <c r="F135" s="487"/>
      <c r="G135" s="442"/>
      <c r="H135" s="442"/>
      <c r="I135" s="442"/>
      <c r="J135" s="442"/>
      <c r="K135" s="442"/>
      <c r="L135" s="442"/>
      <c r="M135" s="442"/>
      <c r="N135" s="442"/>
      <c r="O135" s="442"/>
      <c r="P135" s="487"/>
      <c r="Q135" s="415"/>
      <c r="R135" s="415"/>
      <c r="S135" s="415"/>
      <c r="T135" s="415"/>
      <c r="U135" s="415"/>
      <c r="V135" s="415"/>
      <c r="W135" s="415"/>
    </row>
    <row r="136" spans="1:23" s="416" customFormat="1" ht="14.5">
      <c r="A136" s="516"/>
      <c r="B136" s="515"/>
      <c r="C136" s="45"/>
      <c r="D136" s="441"/>
      <c r="E136" s="487"/>
      <c r="F136" s="487"/>
      <c r="G136" s="442"/>
      <c r="H136" s="442"/>
      <c r="I136" s="442"/>
      <c r="J136" s="442"/>
      <c r="K136" s="442"/>
      <c r="L136" s="442"/>
      <c r="M136" s="442"/>
      <c r="N136" s="442"/>
      <c r="O136" s="442"/>
      <c r="P136" s="487"/>
      <c r="Q136" s="415"/>
      <c r="R136" s="415"/>
      <c r="S136" s="415"/>
      <c r="T136" s="415"/>
      <c r="U136" s="415"/>
      <c r="V136" s="415"/>
      <c r="W136" s="415"/>
    </row>
    <row r="137" spans="1:23" s="416" customFormat="1" ht="14.5">
      <c r="A137" s="516">
        <v>5020399000</v>
      </c>
      <c r="B137" s="515">
        <v>64</v>
      </c>
      <c r="C137" s="45" t="s">
        <v>597</v>
      </c>
      <c r="D137" s="441"/>
      <c r="E137" s="487"/>
      <c r="F137" s="487"/>
      <c r="G137" s="442"/>
      <c r="H137" s="442"/>
      <c r="I137" s="442"/>
      <c r="J137" s="442"/>
      <c r="K137" s="442"/>
      <c r="L137" s="442"/>
      <c r="M137" s="442"/>
      <c r="N137" s="442"/>
      <c r="O137" s="442"/>
      <c r="P137" s="487"/>
      <c r="Q137" s="415"/>
      <c r="R137" s="415"/>
      <c r="S137" s="415"/>
      <c r="T137" s="415"/>
      <c r="U137" s="415"/>
      <c r="V137" s="415"/>
      <c r="W137" s="415"/>
    </row>
    <row r="138" spans="1:23" s="416" customFormat="1" ht="14.5">
      <c r="A138" s="516"/>
      <c r="B138" s="515"/>
      <c r="C138" s="45"/>
      <c r="D138" s="441"/>
      <c r="E138" s="487"/>
      <c r="F138" s="487"/>
      <c r="G138" s="442"/>
      <c r="H138" s="442"/>
      <c r="I138" s="442"/>
      <c r="J138" s="442"/>
      <c r="K138" s="442"/>
      <c r="L138" s="442"/>
      <c r="M138" s="442"/>
      <c r="N138" s="442"/>
      <c r="O138" s="442"/>
      <c r="P138" s="487"/>
      <c r="Q138" s="415"/>
      <c r="R138" s="415"/>
      <c r="S138" s="415"/>
      <c r="T138" s="415"/>
      <c r="U138" s="415"/>
      <c r="V138" s="415"/>
      <c r="W138" s="415"/>
    </row>
    <row r="139" spans="1:23" s="416" customFormat="1" ht="14.5">
      <c r="A139" s="516">
        <v>5021304000</v>
      </c>
      <c r="B139" s="515">
        <v>65</v>
      </c>
      <c r="C139" s="45" t="s">
        <v>598</v>
      </c>
      <c r="D139" s="441"/>
      <c r="E139" s="487"/>
      <c r="F139" s="487"/>
      <c r="G139" s="442"/>
      <c r="H139" s="442"/>
      <c r="I139" s="442"/>
      <c r="J139" s="442"/>
      <c r="K139" s="442"/>
      <c r="L139" s="442"/>
      <c r="M139" s="442"/>
      <c r="N139" s="442"/>
      <c r="O139" s="442"/>
      <c r="P139" s="487"/>
      <c r="Q139" s="415"/>
      <c r="R139" s="415"/>
      <c r="S139" s="415"/>
      <c r="T139" s="415"/>
      <c r="U139" s="415"/>
      <c r="V139" s="415"/>
      <c r="W139" s="415"/>
    </row>
    <row r="140" spans="1:23" s="416" customFormat="1" ht="14.5">
      <c r="A140" s="516"/>
      <c r="B140" s="515"/>
      <c r="C140" s="45"/>
      <c r="D140" s="441"/>
      <c r="E140" s="487"/>
      <c r="F140" s="487"/>
      <c r="G140" s="442"/>
      <c r="H140" s="442"/>
      <c r="I140" s="442"/>
      <c r="J140" s="442"/>
      <c r="K140" s="442"/>
      <c r="L140" s="442"/>
      <c r="M140" s="442"/>
      <c r="N140" s="442"/>
      <c r="O140" s="442"/>
      <c r="P140" s="487"/>
      <c r="Q140" s="415"/>
      <c r="R140" s="415"/>
      <c r="S140" s="415"/>
      <c r="T140" s="415"/>
      <c r="U140" s="415"/>
      <c r="V140" s="415"/>
      <c r="W140" s="415"/>
    </row>
    <row r="141" spans="1:23" s="416" customFormat="1" ht="14.5">
      <c r="A141" s="516">
        <v>5020399000</v>
      </c>
      <c r="B141" s="515">
        <v>66</v>
      </c>
      <c r="C141" s="45" t="s">
        <v>600</v>
      </c>
      <c r="D141" s="441"/>
      <c r="E141" s="487"/>
      <c r="F141" s="487"/>
      <c r="G141" s="442"/>
      <c r="H141" s="442"/>
      <c r="I141" s="442"/>
      <c r="J141" s="442"/>
      <c r="K141" s="442"/>
      <c r="L141" s="442"/>
      <c r="M141" s="442"/>
      <c r="N141" s="442"/>
      <c r="O141" s="442"/>
      <c r="P141" s="487"/>
      <c r="Q141" s="415"/>
      <c r="R141" s="415"/>
      <c r="S141" s="415"/>
      <c r="T141" s="415"/>
      <c r="U141" s="415"/>
      <c r="V141" s="415"/>
      <c r="W141" s="415"/>
    </row>
    <row r="142" spans="1:23" s="416" customFormat="1" ht="14.5">
      <c r="A142" s="516"/>
      <c r="B142" s="515"/>
      <c r="C142" s="45"/>
      <c r="D142" s="441"/>
      <c r="E142" s="487"/>
      <c r="F142" s="487"/>
      <c r="G142" s="442"/>
      <c r="H142" s="442"/>
      <c r="I142" s="442"/>
      <c r="J142" s="442"/>
      <c r="K142" s="442"/>
      <c r="L142" s="442"/>
      <c r="M142" s="442"/>
      <c r="N142" s="442"/>
      <c r="O142" s="442"/>
      <c r="P142" s="487"/>
      <c r="Q142" s="415"/>
      <c r="R142" s="415"/>
      <c r="S142" s="415"/>
      <c r="T142" s="415"/>
      <c r="U142" s="415"/>
      <c r="V142" s="415"/>
      <c r="W142" s="415"/>
    </row>
    <row r="143" spans="1:23" s="416" customFormat="1" ht="14.5">
      <c r="A143" s="516">
        <v>5020399000</v>
      </c>
      <c r="B143" s="515">
        <v>67</v>
      </c>
      <c r="C143" s="45" t="s">
        <v>601</v>
      </c>
      <c r="D143" s="441"/>
      <c r="E143" s="487"/>
      <c r="F143" s="487"/>
      <c r="G143" s="442"/>
      <c r="H143" s="442"/>
      <c r="I143" s="442"/>
      <c r="J143" s="442"/>
      <c r="K143" s="442"/>
      <c r="L143" s="442"/>
      <c r="M143" s="442"/>
      <c r="N143" s="442"/>
      <c r="O143" s="442"/>
      <c r="P143" s="487"/>
      <c r="Q143" s="415"/>
      <c r="R143" s="415"/>
      <c r="S143" s="415"/>
      <c r="T143" s="415"/>
      <c r="U143" s="415"/>
      <c r="V143" s="415"/>
      <c r="W143" s="415"/>
    </row>
    <row r="144" spans="1:23" s="416" customFormat="1" ht="14.5">
      <c r="A144" s="516"/>
      <c r="B144" s="515"/>
      <c r="C144" s="45"/>
      <c r="D144" s="441"/>
      <c r="E144" s="487"/>
      <c r="F144" s="487"/>
      <c r="G144" s="442"/>
      <c r="H144" s="442"/>
      <c r="I144" s="442"/>
      <c r="J144" s="442"/>
      <c r="K144" s="442"/>
      <c r="L144" s="442"/>
      <c r="M144" s="442"/>
      <c r="N144" s="442"/>
      <c r="O144" s="442"/>
      <c r="P144" s="487"/>
      <c r="Q144" s="415"/>
      <c r="R144" s="415"/>
      <c r="S144" s="415"/>
      <c r="T144" s="415"/>
      <c r="U144" s="415"/>
      <c r="V144" s="415"/>
      <c r="W144" s="415"/>
    </row>
    <row r="145" spans="1:23" s="416" customFormat="1" ht="14.5">
      <c r="A145" s="516">
        <v>5020399000</v>
      </c>
      <c r="B145" s="515">
        <v>68</v>
      </c>
      <c r="C145" s="45" t="s">
        <v>602</v>
      </c>
      <c r="D145" s="441"/>
      <c r="E145" s="487"/>
      <c r="F145" s="487"/>
      <c r="G145" s="442"/>
      <c r="H145" s="442"/>
      <c r="I145" s="442"/>
      <c r="J145" s="442"/>
      <c r="K145" s="442"/>
      <c r="L145" s="442"/>
      <c r="M145" s="442"/>
      <c r="N145" s="442"/>
      <c r="O145" s="442"/>
      <c r="P145" s="487"/>
      <c r="Q145" s="415"/>
      <c r="R145" s="415"/>
      <c r="S145" s="415"/>
      <c r="T145" s="415"/>
      <c r="U145" s="415"/>
      <c r="V145" s="415"/>
      <c r="W145" s="415"/>
    </row>
    <row r="146" spans="1:23" s="416" customFormat="1" ht="14.5">
      <c r="A146" s="516"/>
      <c r="B146" s="515"/>
      <c r="C146" s="45"/>
      <c r="D146" s="441"/>
      <c r="E146" s="487"/>
      <c r="F146" s="487"/>
      <c r="G146" s="442"/>
      <c r="H146" s="442"/>
      <c r="I146" s="442"/>
      <c r="J146" s="442"/>
      <c r="K146" s="442"/>
      <c r="L146" s="442"/>
      <c r="M146" s="442"/>
      <c r="N146" s="442"/>
      <c r="O146" s="442"/>
      <c r="P146" s="487"/>
      <c r="Q146" s="415"/>
      <c r="R146" s="415"/>
      <c r="S146" s="415"/>
      <c r="T146" s="415"/>
      <c r="U146" s="415"/>
      <c r="V146" s="415"/>
      <c r="W146" s="415"/>
    </row>
    <row r="147" spans="1:23" s="416" customFormat="1" ht="14.5">
      <c r="A147" s="516">
        <v>5020399000</v>
      </c>
      <c r="B147" s="515">
        <v>69</v>
      </c>
      <c r="C147" s="45" t="s">
        <v>603</v>
      </c>
      <c r="D147" s="441"/>
      <c r="E147" s="487"/>
      <c r="F147" s="487"/>
      <c r="G147" s="442"/>
      <c r="H147" s="442"/>
      <c r="I147" s="442"/>
      <c r="J147" s="442"/>
      <c r="K147" s="442"/>
      <c r="L147" s="442"/>
      <c r="M147" s="442"/>
      <c r="N147" s="442"/>
      <c r="O147" s="442"/>
      <c r="P147" s="487"/>
      <c r="Q147" s="415"/>
      <c r="R147" s="415"/>
      <c r="S147" s="415"/>
      <c r="T147" s="415"/>
      <c r="U147" s="415"/>
      <c r="V147" s="415"/>
      <c r="W147" s="415"/>
    </row>
    <row r="148" spans="1:23" s="416" customFormat="1" ht="14.5">
      <c r="A148" s="516"/>
      <c r="B148" s="515"/>
      <c r="C148" s="45"/>
      <c r="D148" s="441"/>
      <c r="E148" s="487"/>
      <c r="F148" s="487"/>
      <c r="G148" s="442"/>
      <c r="H148" s="442"/>
      <c r="I148" s="442"/>
      <c r="J148" s="442"/>
      <c r="K148" s="442"/>
      <c r="L148" s="442"/>
      <c r="M148" s="442"/>
      <c r="N148" s="442"/>
      <c r="O148" s="442"/>
      <c r="P148" s="487"/>
      <c r="Q148" s="415"/>
      <c r="R148" s="415"/>
      <c r="S148" s="415"/>
      <c r="T148" s="415"/>
      <c r="U148" s="415"/>
      <c r="V148" s="415"/>
      <c r="W148" s="415"/>
    </row>
    <row r="149" spans="1:23" s="416" customFormat="1" ht="14.5">
      <c r="A149" s="516">
        <v>5020308000</v>
      </c>
      <c r="B149" s="515">
        <v>70</v>
      </c>
      <c r="C149" s="45" t="s">
        <v>604</v>
      </c>
      <c r="D149" s="441"/>
      <c r="E149" s="487"/>
      <c r="F149" s="487"/>
      <c r="G149" s="442"/>
      <c r="H149" s="442"/>
      <c r="I149" s="442"/>
      <c r="J149" s="442"/>
      <c r="K149" s="442"/>
      <c r="L149" s="442"/>
      <c r="M149" s="442"/>
      <c r="N149" s="442"/>
      <c r="O149" s="442"/>
      <c r="P149" s="487"/>
      <c r="Q149" s="415"/>
      <c r="R149" s="415"/>
      <c r="S149" s="415"/>
      <c r="T149" s="415"/>
      <c r="U149" s="415"/>
      <c r="V149" s="415"/>
      <c r="W149" s="415"/>
    </row>
    <row r="150" spans="1:23" s="416" customFormat="1" ht="14.5">
      <c r="A150" s="516"/>
      <c r="B150" s="515"/>
      <c r="C150" s="45"/>
      <c r="D150" s="441"/>
      <c r="E150" s="487"/>
      <c r="F150" s="487"/>
      <c r="G150" s="442"/>
      <c r="H150" s="442"/>
      <c r="I150" s="442"/>
      <c r="J150" s="442"/>
      <c r="K150" s="442"/>
      <c r="L150" s="442"/>
      <c r="M150" s="442"/>
      <c r="N150" s="442"/>
      <c r="O150" s="442"/>
      <c r="P150" s="487"/>
      <c r="Q150" s="415"/>
      <c r="R150" s="415"/>
      <c r="S150" s="415"/>
      <c r="T150" s="415"/>
      <c r="U150" s="415"/>
      <c r="V150" s="415"/>
      <c r="W150" s="415"/>
    </row>
    <row r="151" spans="1:23" s="416" customFormat="1" ht="14.5">
      <c r="A151" s="516">
        <v>5021601000</v>
      </c>
      <c r="B151" s="515">
        <v>71</v>
      </c>
      <c r="C151" s="45" t="s">
        <v>606</v>
      </c>
      <c r="D151" s="441"/>
      <c r="E151" s="487"/>
      <c r="F151" s="487"/>
      <c r="G151" s="442"/>
      <c r="H151" s="442"/>
      <c r="I151" s="442"/>
      <c r="J151" s="442"/>
      <c r="K151" s="442"/>
      <c r="L151" s="442"/>
      <c r="M151" s="442"/>
      <c r="N151" s="442"/>
      <c r="O151" s="442"/>
      <c r="P151" s="487"/>
      <c r="Q151" s="415"/>
      <c r="R151" s="415"/>
      <c r="S151" s="415"/>
      <c r="T151" s="415"/>
      <c r="U151" s="415"/>
      <c r="V151" s="415"/>
      <c r="W151" s="415"/>
    </row>
    <row r="152" spans="1:23" s="416" customFormat="1" ht="14.5">
      <c r="A152" s="516"/>
      <c r="B152" s="515"/>
      <c r="C152" s="45"/>
      <c r="D152" s="441"/>
      <c r="E152" s="487"/>
      <c r="F152" s="487"/>
      <c r="G152" s="442"/>
      <c r="H152" s="442"/>
      <c r="I152" s="442"/>
      <c r="J152" s="442"/>
      <c r="K152" s="442"/>
      <c r="L152" s="442"/>
      <c r="M152" s="442"/>
      <c r="N152" s="442"/>
      <c r="O152" s="442"/>
      <c r="P152" s="487"/>
      <c r="Q152" s="415"/>
      <c r="R152" s="415"/>
      <c r="S152" s="415"/>
      <c r="T152" s="415"/>
      <c r="U152" s="415"/>
      <c r="V152" s="415"/>
      <c r="W152" s="415"/>
    </row>
    <row r="153" spans="1:23" s="416" customFormat="1" ht="14.5">
      <c r="A153" s="516"/>
      <c r="B153" s="515">
        <v>72</v>
      </c>
      <c r="C153" s="541" t="s">
        <v>607</v>
      </c>
      <c r="D153" s="441"/>
      <c r="E153" s="487"/>
      <c r="F153" s="487"/>
      <c r="G153" s="442"/>
      <c r="H153" s="442"/>
      <c r="I153" s="442"/>
      <c r="J153" s="442"/>
      <c r="K153" s="442"/>
      <c r="L153" s="442"/>
      <c r="M153" s="442"/>
      <c r="N153" s="442"/>
      <c r="O153" s="442"/>
      <c r="P153" s="487"/>
      <c r="Q153" s="415"/>
      <c r="R153" s="415"/>
      <c r="S153" s="415"/>
      <c r="T153" s="415"/>
      <c r="U153" s="415"/>
      <c r="V153" s="415"/>
      <c r="W153" s="415"/>
    </row>
    <row r="154" spans="1:23" s="416" customFormat="1" ht="14.5">
      <c r="A154" s="516"/>
      <c r="B154" s="515"/>
      <c r="C154" s="45"/>
      <c r="D154" s="441"/>
      <c r="E154" s="487"/>
      <c r="F154" s="487"/>
      <c r="G154" s="442"/>
      <c r="H154" s="442"/>
      <c r="I154" s="442"/>
      <c r="J154" s="442"/>
      <c r="K154" s="442"/>
      <c r="L154" s="442"/>
      <c r="M154" s="442"/>
      <c r="N154" s="442"/>
      <c r="O154" s="442"/>
      <c r="P154" s="487"/>
      <c r="Q154" s="415"/>
      <c r="R154" s="415"/>
      <c r="S154" s="415"/>
      <c r="T154" s="415"/>
      <c r="U154" s="415"/>
      <c r="V154" s="415"/>
      <c r="W154" s="415"/>
    </row>
    <row r="155" spans="1:23" s="416" customFormat="1" ht="14.5">
      <c r="A155" s="516">
        <v>5020399000</v>
      </c>
      <c r="B155" s="515">
        <v>73</v>
      </c>
      <c r="C155" s="45" t="s">
        <v>608</v>
      </c>
      <c r="D155" s="441"/>
      <c r="E155" s="487"/>
      <c r="F155" s="487"/>
      <c r="G155" s="442"/>
      <c r="H155" s="442"/>
      <c r="I155" s="442"/>
      <c r="J155" s="442"/>
      <c r="K155" s="442"/>
      <c r="L155" s="442"/>
      <c r="M155" s="442"/>
      <c r="N155" s="442"/>
      <c r="O155" s="442"/>
      <c r="P155" s="487"/>
      <c r="Q155" s="415"/>
      <c r="R155" s="415"/>
      <c r="S155" s="415"/>
      <c r="T155" s="415"/>
      <c r="U155" s="415"/>
      <c r="V155" s="415"/>
      <c r="W155" s="415"/>
    </row>
    <row r="156" spans="1:23" s="416" customFormat="1" ht="14.5">
      <c r="A156" s="516"/>
      <c r="B156" s="515"/>
      <c r="C156" s="45"/>
      <c r="D156" s="441"/>
      <c r="E156" s="487"/>
      <c r="F156" s="487"/>
      <c r="G156" s="442"/>
      <c r="H156" s="442"/>
      <c r="I156" s="442"/>
      <c r="J156" s="442"/>
      <c r="K156" s="442"/>
      <c r="L156" s="442"/>
      <c r="M156" s="442"/>
      <c r="N156" s="442"/>
      <c r="O156" s="442"/>
      <c r="P156" s="487"/>
      <c r="Q156" s="415"/>
      <c r="R156" s="415"/>
      <c r="S156" s="415"/>
      <c r="T156" s="415"/>
      <c r="U156" s="415"/>
      <c r="V156" s="415"/>
      <c r="W156" s="415"/>
    </row>
    <row r="157" spans="1:23" s="416" customFormat="1" ht="14.5">
      <c r="A157" s="516"/>
      <c r="B157" s="515">
        <v>74</v>
      </c>
      <c r="C157" s="45" t="s">
        <v>609</v>
      </c>
      <c r="D157" s="441"/>
      <c r="E157" s="487"/>
      <c r="F157" s="487"/>
      <c r="G157" s="442"/>
      <c r="H157" s="442"/>
      <c r="I157" s="442"/>
      <c r="J157" s="442"/>
      <c r="K157" s="442"/>
      <c r="L157" s="442"/>
      <c r="M157" s="442"/>
      <c r="N157" s="442"/>
      <c r="O157" s="442"/>
      <c r="P157" s="487"/>
      <c r="Q157" s="415"/>
      <c r="R157" s="415"/>
      <c r="S157" s="415"/>
      <c r="T157" s="415"/>
      <c r="U157" s="415"/>
      <c r="V157" s="415"/>
      <c r="W157" s="415"/>
    </row>
    <row r="158" spans="1:23" s="416" customFormat="1" ht="14.5">
      <c r="A158" s="516"/>
      <c r="B158" s="515"/>
      <c r="C158" s="45"/>
      <c r="D158" s="441"/>
      <c r="E158" s="487"/>
      <c r="F158" s="487"/>
      <c r="G158" s="442"/>
      <c r="H158" s="442"/>
      <c r="I158" s="442"/>
      <c r="J158" s="442"/>
      <c r="K158" s="442"/>
      <c r="L158" s="442"/>
      <c r="M158" s="442"/>
      <c r="N158" s="442"/>
      <c r="O158" s="442"/>
      <c r="P158" s="487"/>
      <c r="Q158" s="415"/>
      <c r="R158" s="415"/>
      <c r="S158" s="415"/>
      <c r="T158" s="415"/>
      <c r="U158" s="415"/>
      <c r="V158" s="415"/>
      <c r="W158" s="415"/>
    </row>
    <row r="159" spans="1:23" s="416" customFormat="1" ht="14.5">
      <c r="A159" s="516">
        <v>5020399000</v>
      </c>
      <c r="B159" s="515">
        <v>75</v>
      </c>
      <c r="C159" s="45" t="s">
        <v>610</v>
      </c>
      <c r="D159" s="441"/>
      <c r="E159" s="487"/>
      <c r="F159" s="487"/>
      <c r="G159" s="442"/>
      <c r="H159" s="442"/>
      <c r="I159" s="442"/>
      <c r="J159" s="442"/>
      <c r="K159" s="442"/>
      <c r="L159" s="442"/>
      <c r="M159" s="442"/>
      <c r="N159" s="442"/>
      <c r="O159" s="442"/>
      <c r="P159" s="487"/>
      <c r="Q159" s="415"/>
      <c r="R159" s="415"/>
      <c r="S159" s="415"/>
      <c r="T159" s="415"/>
      <c r="U159" s="415"/>
      <c r="V159" s="415"/>
      <c r="W159" s="415"/>
    </row>
    <row r="160" spans="1:23" s="416" customFormat="1" ht="14.5">
      <c r="A160" s="516"/>
      <c r="B160" s="515"/>
      <c r="C160" s="45"/>
      <c r="D160" s="441"/>
      <c r="E160" s="487"/>
      <c r="F160" s="487"/>
      <c r="G160" s="442"/>
      <c r="H160" s="442"/>
      <c r="I160" s="442"/>
      <c r="J160" s="442"/>
      <c r="K160" s="442"/>
      <c r="L160" s="442"/>
      <c r="M160" s="442"/>
      <c r="N160" s="442"/>
      <c r="O160" s="442"/>
      <c r="P160" s="487"/>
      <c r="Q160" s="415"/>
      <c r="R160" s="415"/>
      <c r="S160" s="415"/>
      <c r="T160" s="415"/>
      <c r="U160" s="415"/>
      <c r="V160" s="415"/>
      <c r="W160" s="415"/>
    </row>
    <row r="161" spans="1:23" s="416" customFormat="1" ht="14.5">
      <c r="A161" s="516"/>
      <c r="B161" s="515">
        <v>76</v>
      </c>
      <c r="C161" s="45" t="s">
        <v>611</v>
      </c>
      <c r="D161" s="441"/>
      <c r="E161" s="487"/>
      <c r="F161" s="487"/>
      <c r="G161" s="442"/>
      <c r="H161" s="442"/>
      <c r="I161" s="442"/>
      <c r="J161" s="442"/>
      <c r="K161" s="442"/>
      <c r="L161" s="442"/>
      <c r="M161" s="442"/>
      <c r="N161" s="442"/>
      <c r="O161" s="442"/>
      <c r="P161" s="487"/>
      <c r="Q161" s="415"/>
      <c r="R161" s="415"/>
      <c r="S161" s="415"/>
      <c r="T161" s="415"/>
      <c r="U161" s="415"/>
      <c r="V161" s="415"/>
      <c r="W161" s="415"/>
    </row>
    <row r="162" spans="1:23" s="416" customFormat="1" ht="14.5">
      <c r="A162" s="516"/>
      <c r="B162" s="515"/>
      <c r="C162" s="45"/>
      <c r="D162" s="441"/>
      <c r="E162" s="487"/>
      <c r="F162" s="487"/>
      <c r="G162" s="442"/>
      <c r="H162" s="442"/>
      <c r="I162" s="442"/>
      <c r="J162" s="442"/>
      <c r="K162" s="442"/>
      <c r="L162" s="442"/>
      <c r="M162" s="442"/>
      <c r="N162" s="442"/>
      <c r="O162" s="442"/>
      <c r="P162" s="487"/>
      <c r="Q162" s="415"/>
      <c r="R162" s="415"/>
      <c r="S162" s="415"/>
      <c r="T162" s="415"/>
      <c r="U162" s="415"/>
      <c r="V162" s="415"/>
      <c r="W162" s="415"/>
    </row>
    <row r="163" spans="1:23" s="416" customFormat="1" ht="14.5">
      <c r="A163" s="516">
        <v>5020399000</v>
      </c>
      <c r="B163" s="515">
        <v>77</v>
      </c>
      <c r="C163" s="45" t="s">
        <v>612</v>
      </c>
      <c r="D163" s="441"/>
      <c r="E163" s="487"/>
      <c r="F163" s="487"/>
      <c r="G163" s="442"/>
      <c r="H163" s="442"/>
      <c r="I163" s="442"/>
      <c r="J163" s="442"/>
      <c r="K163" s="442"/>
      <c r="L163" s="442"/>
      <c r="M163" s="442"/>
      <c r="N163" s="442"/>
      <c r="O163" s="442"/>
      <c r="P163" s="487"/>
      <c r="Q163" s="415"/>
      <c r="R163" s="415"/>
      <c r="S163" s="415"/>
      <c r="T163" s="415"/>
      <c r="U163" s="415"/>
      <c r="V163" s="415"/>
      <c r="W163" s="415"/>
    </row>
    <row r="164" spans="1:23" s="416" customFormat="1" ht="14.5">
      <c r="A164" s="516"/>
      <c r="B164" s="515"/>
      <c r="C164" s="45"/>
      <c r="D164" s="441"/>
      <c r="E164" s="487"/>
      <c r="F164" s="487"/>
      <c r="G164" s="442"/>
      <c r="H164" s="442"/>
      <c r="I164" s="442"/>
      <c r="J164" s="442"/>
      <c r="K164" s="442"/>
      <c r="L164" s="442"/>
      <c r="M164" s="442"/>
      <c r="N164" s="442"/>
      <c r="O164" s="442"/>
      <c r="P164" s="487"/>
      <c r="Q164" s="415"/>
      <c r="R164" s="415"/>
      <c r="S164" s="415"/>
      <c r="T164" s="415"/>
      <c r="U164" s="415"/>
      <c r="V164" s="415"/>
      <c r="W164" s="415"/>
    </row>
    <row r="165" spans="1:23" s="416" customFormat="1" ht="14.5">
      <c r="A165" s="516">
        <v>5020399000</v>
      </c>
      <c r="B165" s="515">
        <v>78</v>
      </c>
      <c r="C165" s="45" t="s">
        <v>613</v>
      </c>
      <c r="D165" s="441"/>
      <c r="E165" s="487"/>
      <c r="F165" s="487"/>
      <c r="G165" s="442"/>
      <c r="H165" s="442"/>
      <c r="I165" s="442"/>
      <c r="J165" s="442"/>
      <c r="K165" s="442"/>
      <c r="L165" s="442"/>
      <c r="M165" s="442"/>
      <c r="N165" s="442"/>
      <c r="O165" s="442"/>
      <c r="P165" s="487"/>
      <c r="Q165" s="415"/>
      <c r="R165" s="415"/>
      <c r="S165" s="415"/>
      <c r="T165" s="415"/>
      <c r="U165" s="415"/>
      <c r="V165" s="415"/>
      <c r="W165" s="415"/>
    </row>
    <row r="166" spans="1:23" s="416" customFormat="1" ht="14.5">
      <c r="A166" s="516"/>
      <c r="B166" s="515"/>
      <c r="C166" s="45"/>
      <c r="D166" s="441"/>
      <c r="E166" s="487"/>
      <c r="F166" s="487"/>
      <c r="G166" s="442"/>
      <c r="H166" s="442"/>
      <c r="I166" s="442"/>
      <c r="J166" s="442"/>
      <c r="K166" s="442"/>
      <c r="L166" s="442"/>
      <c r="M166" s="442"/>
      <c r="N166" s="442"/>
      <c r="O166" s="442"/>
      <c r="P166" s="487"/>
      <c r="Q166" s="415"/>
      <c r="R166" s="415"/>
      <c r="S166" s="415"/>
      <c r="T166" s="415"/>
      <c r="U166" s="415"/>
      <c r="V166" s="415"/>
      <c r="W166" s="415"/>
    </row>
    <row r="167" spans="1:23" s="416" customFormat="1" ht="14.5">
      <c r="A167" s="516">
        <v>5020399000</v>
      </c>
      <c r="B167" s="515">
        <v>79</v>
      </c>
      <c r="C167" s="45" t="s">
        <v>614</v>
      </c>
      <c r="D167" s="441"/>
      <c r="E167" s="487"/>
      <c r="F167" s="487"/>
      <c r="G167" s="442"/>
      <c r="H167" s="442"/>
      <c r="I167" s="442"/>
      <c r="J167" s="442"/>
      <c r="K167" s="442"/>
      <c r="L167" s="442"/>
      <c r="M167" s="442"/>
      <c r="N167" s="442"/>
      <c r="O167" s="442"/>
      <c r="P167" s="487"/>
      <c r="Q167" s="415"/>
      <c r="R167" s="415"/>
      <c r="S167" s="415"/>
      <c r="T167" s="415"/>
      <c r="U167" s="415"/>
      <c r="V167" s="415"/>
      <c r="W167" s="415"/>
    </row>
    <row r="168" spans="1:23" s="416" customFormat="1" ht="14.5">
      <c r="A168" s="516"/>
      <c r="B168" s="515"/>
      <c r="C168" s="45"/>
      <c r="D168" s="441"/>
      <c r="E168" s="487"/>
      <c r="F168" s="487"/>
      <c r="G168" s="442"/>
      <c r="H168" s="442"/>
      <c r="I168" s="442"/>
      <c r="J168" s="442"/>
      <c r="K168" s="442"/>
      <c r="L168" s="442"/>
      <c r="M168" s="442"/>
      <c r="N168" s="442"/>
      <c r="O168" s="442"/>
      <c r="P168" s="487"/>
      <c r="Q168" s="415"/>
      <c r="R168" s="415"/>
      <c r="S168" s="415"/>
      <c r="T168" s="415"/>
      <c r="U168" s="415"/>
      <c r="V168" s="415"/>
      <c r="W168" s="415"/>
    </row>
    <row r="169" spans="1:23" s="416" customFormat="1" ht="14.5">
      <c r="A169" s="516">
        <v>5020503000</v>
      </c>
      <c r="B169" s="515">
        <v>80</v>
      </c>
      <c r="C169" s="45" t="s">
        <v>615</v>
      </c>
      <c r="D169" s="441"/>
      <c r="E169" s="487"/>
      <c r="F169" s="487"/>
      <c r="G169" s="442"/>
      <c r="H169" s="442"/>
      <c r="I169" s="442"/>
      <c r="J169" s="442"/>
      <c r="K169" s="442"/>
      <c r="L169" s="442"/>
      <c r="M169" s="442"/>
      <c r="N169" s="442"/>
      <c r="O169" s="442"/>
      <c r="P169" s="487"/>
      <c r="Q169" s="415"/>
      <c r="R169" s="415"/>
      <c r="S169" s="415"/>
      <c r="T169" s="415"/>
      <c r="U169" s="415"/>
      <c r="V169" s="415"/>
      <c r="W169" s="415"/>
    </row>
    <row r="170" spans="1:23" s="416" customFormat="1" ht="14.5">
      <c r="A170" s="516"/>
      <c r="B170" s="515"/>
      <c r="C170" s="45"/>
      <c r="D170" s="441"/>
      <c r="E170" s="487"/>
      <c r="F170" s="487"/>
      <c r="G170" s="442"/>
      <c r="H170" s="442"/>
      <c r="I170" s="442"/>
      <c r="J170" s="442"/>
      <c r="K170" s="442"/>
      <c r="L170" s="442"/>
      <c r="M170" s="442"/>
      <c r="N170" s="442"/>
      <c r="O170" s="442"/>
      <c r="P170" s="487"/>
      <c r="Q170" s="415"/>
      <c r="R170" s="415"/>
      <c r="S170" s="415"/>
      <c r="T170" s="415"/>
      <c r="U170" s="415"/>
      <c r="V170" s="415"/>
      <c r="W170" s="415"/>
    </row>
    <row r="171" spans="1:23" s="416" customFormat="1" ht="14.5">
      <c r="A171" s="516">
        <v>5020399000</v>
      </c>
      <c r="B171" s="515">
        <v>81</v>
      </c>
      <c r="C171" s="45" t="s">
        <v>617</v>
      </c>
      <c r="D171" s="441"/>
      <c r="E171" s="487"/>
      <c r="F171" s="487"/>
      <c r="G171" s="442"/>
      <c r="H171" s="442"/>
      <c r="I171" s="442"/>
      <c r="J171" s="442"/>
      <c r="K171" s="442"/>
      <c r="L171" s="442"/>
      <c r="M171" s="442"/>
      <c r="N171" s="442"/>
      <c r="O171" s="442"/>
      <c r="P171" s="487"/>
      <c r="Q171" s="415"/>
      <c r="R171" s="415"/>
      <c r="S171" s="415"/>
      <c r="T171" s="415"/>
      <c r="U171" s="415"/>
      <c r="V171" s="415"/>
      <c r="W171" s="415"/>
    </row>
    <row r="172" spans="1:23" s="416" customFormat="1" ht="14.5">
      <c r="A172" s="516"/>
      <c r="B172" s="515"/>
      <c r="C172" s="45"/>
      <c r="D172" s="441"/>
      <c r="E172" s="487"/>
      <c r="F172" s="487"/>
      <c r="G172" s="442"/>
      <c r="H172" s="442"/>
      <c r="I172" s="442"/>
      <c r="J172" s="442"/>
      <c r="K172" s="442"/>
      <c r="L172" s="442"/>
      <c r="M172" s="442"/>
      <c r="N172" s="442"/>
      <c r="O172" s="442"/>
      <c r="P172" s="487"/>
      <c r="Q172" s="415"/>
      <c r="R172" s="415"/>
      <c r="S172" s="415"/>
      <c r="T172" s="415"/>
      <c r="U172" s="415"/>
      <c r="V172" s="415"/>
      <c r="W172" s="415"/>
    </row>
    <row r="173" spans="1:23" s="416" customFormat="1" ht="14.5">
      <c r="A173" s="516">
        <v>5020399000</v>
      </c>
      <c r="B173" s="515">
        <v>83</v>
      </c>
      <c r="C173" s="45" t="s">
        <v>619</v>
      </c>
      <c r="D173" s="441"/>
      <c r="E173" s="487"/>
      <c r="F173" s="487"/>
      <c r="G173" s="442"/>
      <c r="H173" s="442"/>
      <c r="I173" s="442"/>
      <c r="J173" s="442"/>
      <c r="K173" s="442"/>
      <c r="L173" s="442"/>
      <c r="M173" s="442"/>
      <c r="N173" s="442"/>
      <c r="O173" s="442"/>
      <c r="P173" s="487"/>
      <c r="Q173" s="415"/>
      <c r="R173" s="415"/>
      <c r="S173" s="415"/>
      <c r="T173" s="415"/>
      <c r="U173" s="415"/>
      <c r="V173" s="415"/>
      <c r="W173" s="415"/>
    </row>
    <row r="174" spans="1:23" s="416" customFormat="1" ht="14.5">
      <c r="A174" s="516"/>
      <c r="B174" s="515"/>
      <c r="C174" s="45"/>
      <c r="D174" s="441"/>
      <c r="E174" s="487"/>
      <c r="F174" s="487"/>
      <c r="G174" s="442"/>
      <c r="H174" s="442"/>
      <c r="I174" s="442"/>
      <c r="J174" s="442"/>
      <c r="K174" s="442"/>
      <c r="L174" s="442"/>
      <c r="M174" s="442"/>
      <c r="N174" s="442"/>
      <c r="O174" s="442"/>
      <c r="P174" s="487"/>
      <c r="Q174" s="415"/>
      <c r="R174" s="415"/>
      <c r="S174" s="415"/>
      <c r="T174" s="415"/>
      <c r="U174" s="415"/>
      <c r="V174" s="415"/>
      <c r="W174" s="415"/>
    </row>
    <row r="175" spans="1:23" s="416" customFormat="1" ht="14.5">
      <c r="A175" s="516">
        <v>5021202000</v>
      </c>
      <c r="B175" s="515">
        <v>84</v>
      </c>
      <c r="C175" s="45" t="s">
        <v>620</v>
      </c>
      <c r="D175" s="441"/>
      <c r="E175" s="487"/>
      <c r="F175" s="487"/>
      <c r="G175" s="442"/>
      <c r="H175" s="442"/>
      <c r="I175" s="442"/>
      <c r="J175" s="442"/>
      <c r="K175" s="442"/>
      <c r="L175" s="442"/>
      <c r="M175" s="442"/>
      <c r="N175" s="442"/>
      <c r="O175" s="442"/>
      <c r="P175" s="487"/>
      <c r="Q175" s="415"/>
      <c r="R175" s="415"/>
      <c r="S175" s="415"/>
      <c r="T175" s="415"/>
      <c r="U175" s="415"/>
      <c r="V175" s="415"/>
      <c r="W175" s="415"/>
    </row>
    <row r="176" spans="1:23" s="416" customFormat="1" ht="14.5">
      <c r="A176" s="516"/>
      <c r="B176" s="515"/>
      <c r="C176" s="45"/>
      <c r="D176" s="441"/>
      <c r="E176" s="487"/>
      <c r="F176" s="487"/>
      <c r="G176" s="442"/>
      <c r="H176" s="442"/>
      <c r="I176" s="442"/>
      <c r="J176" s="442"/>
      <c r="K176" s="442"/>
      <c r="L176" s="442"/>
      <c r="M176" s="442"/>
      <c r="N176" s="442"/>
      <c r="O176" s="442"/>
      <c r="P176" s="487"/>
      <c r="Q176" s="415"/>
      <c r="R176" s="415"/>
      <c r="S176" s="415"/>
      <c r="T176" s="415"/>
      <c r="U176" s="415"/>
      <c r="V176" s="415"/>
      <c r="W176" s="415"/>
    </row>
    <row r="177" spans="1:23" s="416" customFormat="1" ht="14.5">
      <c r="A177" s="516">
        <v>5020399000</v>
      </c>
      <c r="B177" s="515">
        <v>85</v>
      </c>
      <c r="C177" s="45" t="s">
        <v>622</v>
      </c>
      <c r="D177" s="441"/>
      <c r="E177" s="487"/>
      <c r="F177" s="487"/>
      <c r="G177" s="442"/>
      <c r="H177" s="442"/>
      <c r="I177" s="442"/>
      <c r="J177" s="442"/>
      <c r="K177" s="442"/>
      <c r="L177" s="442"/>
      <c r="M177" s="442"/>
      <c r="N177" s="442"/>
      <c r="O177" s="442"/>
      <c r="P177" s="487"/>
      <c r="Q177" s="415"/>
      <c r="R177" s="415"/>
      <c r="S177" s="415"/>
      <c r="T177" s="415"/>
      <c r="U177" s="415"/>
      <c r="V177" s="415"/>
      <c r="W177" s="415"/>
    </row>
    <row r="178" spans="1:23" s="416" customFormat="1" ht="14.5">
      <c r="A178" s="516"/>
      <c r="B178" s="515"/>
      <c r="C178" s="45"/>
      <c r="D178" s="441"/>
      <c r="E178" s="487"/>
      <c r="F178" s="487"/>
      <c r="G178" s="442"/>
      <c r="H178" s="442"/>
      <c r="I178" s="442"/>
      <c r="J178" s="442"/>
      <c r="K178" s="442"/>
      <c r="L178" s="442"/>
      <c r="M178" s="442"/>
      <c r="N178" s="442"/>
      <c r="O178" s="442"/>
      <c r="P178" s="487"/>
      <c r="Q178" s="415"/>
      <c r="R178" s="415"/>
      <c r="S178" s="415"/>
      <c r="T178" s="415"/>
      <c r="U178" s="415"/>
      <c r="V178" s="415"/>
      <c r="W178" s="415"/>
    </row>
    <row r="179" spans="1:23" s="416" customFormat="1" ht="14.5">
      <c r="A179" s="516">
        <v>5020399000</v>
      </c>
      <c r="B179" s="515">
        <v>86</v>
      </c>
      <c r="C179" s="45" t="s">
        <v>623</v>
      </c>
      <c r="D179" s="441"/>
      <c r="E179" s="487"/>
      <c r="F179" s="487"/>
      <c r="G179" s="442"/>
      <c r="H179" s="442"/>
      <c r="I179" s="442"/>
      <c r="J179" s="442"/>
      <c r="K179" s="442"/>
      <c r="L179" s="442"/>
      <c r="M179" s="442"/>
      <c r="N179" s="442"/>
      <c r="O179" s="442"/>
      <c r="P179" s="487"/>
      <c r="Q179" s="415"/>
      <c r="R179" s="415"/>
      <c r="S179" s="415"/>
      <c r="T179" s="415"/>
      <c r="U179" s="415"/>
      <c r="V179" s="415"/>
      <c r="W179" s="415"/>
    </row>
    <row r="180" spans="1:23" s="416" customFormat="1" ht="14.5">
      <c r="A180" s="516"/>
      <c r="B180" s="515"/>
      <c r="C180" s="45"/>
      <c r="D180" s="441"/>
      <c r="E180" s="487"/>
      <c r="F180" s="487"/>
      <c r="G180" s="442"/>
      <c r="H180" s="442"/>
      <c r="I180" s="442"/>
      <c r="J180" s="442"/>
      <c r="K180" s="442"/>
      <c r="L180" s="442"/>
      <c r="M180" s="442"/>
      <c r="N180" s="442"/>
      <c r="O180" s="442"/>
      <c r="P180" s="487"/>
      <c r="Q180" s="415"/>
      <c r="R180" s="415"/>
      <c r="S180" s="415"/>
      <c r="T180" s="415"/>
      <c r="U180" s="415"/>
      <c r="V180" s="415"/>
      <c r="W180" s="415"/>
    </row>
    <row r="181" spans="1:23" s="416" customFormat="1" ht="14.5">
      <c r="A181" s="516">
        <v>5020308000</v>
      </c>
      <c r="B181" s="515">
        <v>87</v>
      </c>
      <c r="C181" s="45" t="s">
        <v>624</v>
      </c>
      <c r="D181" s="441"/>
      <c r="E181" s="487"/>
      <c r="F181" s="487"/>
      <c r="G181" s="442"/>
      <c r="H181" s="442"/>
      <c r="I181" s="442"/>
      <c r="J181" s="442"/>
      <c r="K181" s="442"/>
      <c r="L181" s="442"/>
      <c r="M181" s="442"/>
      <c r="N181" s="442"/>
      <c r="O181" s="442"/>
      <c r="P181" s="487"/>
      <c r="Q181" s="415"/>
      <c r="R181" s="415"/>
      <c r="S181" s="415"/>
      <c r="T181" s="415"/>
      <c r="U181" s="415"/>
      <c r="V181" s="415"/>
      <c r="W181" s="415"/>
    </row>
    <row r="182" spans="1:23" s="416" customFormat="1" ht="14.5">
      <c r="A182" s="516"/>
      <c r="B182" s="515"/>
      <c r="C182" s="45"/>
      <c r="D182" s="441"/>
      <c r="E182" s="487"/>
      <c r="F182" s="487"/>
      <c r="G182" s="442"/>
      <c r="H182" s="442"/>
      <c r="I182" s="442"/>
      <c r="J182" s="442"/>
      <c r="K182" s="442"/>
      <c r="L182" s="442"/>
      <c r="M182" s="442"/>
      <c r="N182" s="442"/>
      <c r="O182" s="442"/>
      <c r="P182" s="487"/>
      <c r="Q182" s="415"/>
      <c r="R182" s="415"/>
      <c r="S182" s="415"/>
      <c r="T182" s="415"/>
      <c r="U182" s="415"/>
      <c r="V182" s="415"/>
      <c r="W182" s="415"/>
    </row>
    <row r="183" spans="1:23" s="416" customFormat="1" ht="14.5">
      <c r="A183" s="516">
        <v>5021601000</v>
      </c>
      <c r="B183" s="515">
        <v>88</v>
      </c>
      <c r="C183" s="45" t="s">
        <v>625</v>
      </c>
      <c r="D183" s="441"/>
      <c r="E183" s="487"/>
      <c r="F183" s="487"/>
      <c r="G183" s="442"/>
      <c r="H183" s="442"/>
      <c r="I183" s="442"/>
      <c r="J183" s="442"/>
      <c r="K183" s="442"/>
      <c r="L183" s="442"/>
      <c r="M183" s="442"/>
      <c r="N183" s="442"/>
      <c r="O183" s="442"/>
      <c r="P183" s="487"/>
      <c r="Q183" s="415"/>
      <c r="R183" s="415"/>
      <c r="S183" s="415"/>
      <c r="T183" s="415"/>
      <c r="U183" s="415"/>
      <c r="V183" s="415"/>
      <c r="W183" s="415"/>
    </row>
    <row r="184" spans="1:23" s="416" customFormat="1" ht="14.5">
      <c r="A184" s="516"/>
      <c r="B184" s="515"/>
      <c r="C184" s="45"/>
      <c r="D184" s="441"/>
      <c r="E184" s="487"/>
      <c r="F184" s="487"/>
      <c r="G184" s="442"/>
      <c r="H184" s="442"/>
      <c r="I184" s="442"/>
      <c r="J184" s="442"/>
      <c r="K184" s="442"/>
      <c r="L184" s="442"/>
      <c r="M184" s="442"/>
      <c r="N184" s="442"/>
      <c r="O184" s="442"/>
      <c r="P184" s="487"/>
      <c r="Q184" s="415"/>
      <c r="R184" s="415"/>
      <c r="S184" s="415"/>
      <c r="T184" s="415"/>
      <c r="U184" s="415"/>
      <c r="V184" s="415"/>
      <c r="W184" s="415"/>
    </row>
    <row r="185" spans="1:23" s="416" customFormat="1" ht="14.5">
      <c r="A185" s="516">
        <v>5029905000</v>
      </c>
      <c r="B185" s="515">
        <v>89</v>
      </c>
      <c r="C185" s="45" t="s">
        <v>626</v>
      </c>
      <c r="D185" s="441"/>
      <c r="E185" s="487"/>
      <c r="F185" s="487"/>
      <c r="G185" s="442"/>
      <c r="H185" s="442"/>
      <c r="I185" s="442"/>
      <c r="J185" s="442"/>
      <c r="K185" s="442"/>
      <c r="L185" s="442"/>
      <c r="M185" s="442"/>
      <c r="N185" s="442"/>
      <c r="O185" s="442"/>
      <c r="P185" s="487"/>
      <c r="Q185" s="415"/>
      <c r="R185" s="415"/>
      <c r="S185" s="415"/>
      <c r="T185" s="415"/>
      <c r="U185" s="415"/>
      <c r="V185" s="415"/>
      <c r="W185" s="415"/>
    </row>
    <row r="186" spans="1:23" s="416" customFormat="1" ht="14.5">
      <c r="A186" s="516"/>
      <c r="B186" s="515"/>
      <c r="C186" s="45"/>
      <c r="D186" s="441"/>
      <c r="E186" s="487"/>
      <c r="F186" s="487"/>
      <c r="G186" s="442"/>
      <c r="H186" s="442"/>
      <c r="I186" s="442"/>
      <c r="J186" s="442"/>
      <c r="K186" s="442"/>
      <c r="L186" s="442"/>
      <c r="M186" s="442"/>
      <c r="N186" s="442"/>
      <c r="O186" s="442"/>
      <c r="P186" s="487"/>
      <c r="Q186" s="415"/>
      <c r="R186" s="415"/>
      <c r="S186" s="415"/>
      <c r="T186" s="415"/>
      <c r="U186" s="415"/>
      <c r="V186" s="415"/>
      <c r="W186" s="415"/>
    </row>
    <row r="187" spans="1:23" s="416" customFormat="1" ht="14.5">
      <c r="A187" s="516">
        <v>5020310000</v>
      </c>
      <c r="B187" s="515">
        <v>91</v>
      </c>
      <c r="C187" s="45" t="s">
        <v>629</v>
      </c>
      <c r="D187" s="441"/>
      <c r="E187" s="487"/>
      <c r="F187" s="487"/>
      <c r="G187" s="442"/>
      <c r="H187" s="442"/>
      <c r="I187" s="442"/>
      <c r="J187" s="442"/>
      <c r="K187" s="442"/>
      <c r="L187" s="442"/>
      <c r="M187" s="442"/>
      <c r="N187" s="442"/>
      <c r="O187" s="442"/>
      <c r="P187" s="487"/>
      <c r="Q187" s="415"/>
      <c r="R187" s="415"/>
      <c r="S187" s="415"/>
      <c r="T187" s="415"/>
      <c r="U187" s="415"/>
      <c r="V187" s="415"/>
      <c r="W187" s="415"/>
    </row>
    <row r="188" spans="1:23" s="416" customFormat="1" ht="14.5">
      <c r="A188" s="516"/>
      <c r="B188" s="515"/>
      <c r="C188" s="45"/>
      <c r="D188" s="441"/>
      <c r="E188" s="487"/>
      <c r="F188" s="487"/>
      <c r="G188" s="442"/>
      <c r="H188" s="442"/>
      <c r="I188" s="442"/>
      <c r="J188" s="442"/>
      <c r="K188" s="442"/>
      <c r="L188" s="442"/>
      <c r="M188" s="442"/>
      <c r="N188" s="442"/>
      <c r="O188" s="442"/>
      <c r="P188" s="487"/>
      <c r="Q188" s="415"/>
      <c r="R188" s="415"/>
      <c r="S188" s="415"/>
      <c r="T188" s="415"/>
      <c r="U188" s="415"/>
      <c r="V188" s="415"/>
      <c r="W188" s="415"/>
    </row>
    <row r="189" spans="1:23" s="416" customFormat="1" ht="14.5">
      <c r="A189" s="516">
        <v>5020399000</v>
      </c>
      <c r="B189" s="515">
        <v>92</v>
      </c>
      <c r="C189" s="45" t="s">
        <v>630</v>
      </c>
      <c r="D189" s="441"/>
      <c r="E189" s="487"/>
      <c r="F189" s="487"/>
      <c r="G189" s="442"/>
      <c r="H189" s="442"/>
      <c r="I189" s="442"/>
      <c r="J189" s="442"/>
      <c r="K189" s="442"/>
      <c r="L189" s="442"/>
      <c r="M189" s="442"/>
      <c r="N189" s="442"/>
      <c r="O189" s="442"/>
      <c r="P189" s="487"/>
      <c r="Q189" s="415"/>
      <c r="R189" s="415"/>
      <c r="S189" s="415"/>
      <c r="T189" s="415"/>
      <c r="U189" s="415"/>
      <c r="V189" s="415"/>
      <c r="W189" s="415"/>
    </row>
    <row r="190" spans="1:23" s="416" customFormat="1" ht="14.5">
      <c r="A190" s="516"/>
      <c r="B190" s="515"/>
      <c r="C190" s="45"/>
      <c r="D190" s="441"/>
      <c r="E190" s="487"/>
      <c r="F190" s="487"/>
      <c r="G190" s="442"/>
      <c r="H190" s="442"/>
      <c r="I190" s="442"/>
      <c r="J190" s="442"/>
      <c r="K190" s="442"/>
      <c r="L190" s="442"/>
      <c r="M190" s="442"/>
      <c r="N190" s="442"/>
      <c r="O190" s="442"/>
      <c r="P190" s="487"/>
      <c r="Q190" s="415"/>
      <c r="R190" s="415"/>
      <c r="S190" s="415"/>
      <c r="T190" s="415"/>
      <c r="U190" s="415"/>
      <c r="V190" s="415"/>
      <c r="W190" s="415"/>
    </row>
    <row r="191" spans="1:23" s="416" customFormat="1" ht="14.5">
      <c r="A191" s="516">
        <v>5020501000</v>
      </c>
      <c r="B191" s="515">
        <v>93</v>
      </c>
      <c r="C191" s="45" t="s">
        <v>631</v>
      </c>
      <c r="D191" s="441"/>
      <c r="E191" s="487"/>
      <c r="F191" s="487"/>
      <c r="G191" s="442"/>
      <c r="H191" s="442"/>
      <c r="I191" s="442"/>
      <c r="J191" s="442"/>
      <c r="K191" s="442"/>
      <c r="L191" s="442"/>
      <c r="M191" s="442"/>
      <c r="N191" s="442"/>
      <c r="O191" s="442"/>
      <c r="P191" s="487"/>
      <c r="Q191" s="415"/>
      <c r="R191" s="415"/>
      <c r="S191" s="415"/>
      <c r="T191" s="415"/>
      <c r="U191" s="415"/>
      <c r="V191" s="415"/>
      <c r="W191" s="415"/>
    </row>
    <row r="192" spans="1:23" s="416" customFormat="1" ht="14.5">
      <c r="A192" s="516"/>
      <c r="B192" s="515"/>
      <c r="C192" s="45"/>
      <c r="D192" s="441"/>
      <c r="E192" s="487"/>
      <c r="F192" s="487"/>
      <c r="G192" s="442"/>
      <c r="H192" s="442"/>
      <c r="I192" s="442"/>
      <c r="J192" s="442"/>
      <c r="K192" s="442"/>
      <c r="L192" s="442"/>
      <c r="M192" s="442"/>
      <c r="N192" s="442"/>
      <c r="O192" s="442"/>
      <c r="P192" s="487"/>
      <c r="Q192" s="415"/>
      <c r="R192" s="415"/>
      <c r="S192" s="415"/>
      <c r="T192" s="415"/>
      <c r="U192" s="415"/>
      <c r="V192" s="415"/>
      <c r="W192" s="415"/>
    </row>
    <row r="193" spans="1:23" s="416" customFormat="1" ht="14.5">
      <c r="A193" s="516">
        <v>5020308000</v>
      </c>
      <c r="B193" s="515">
        <v>97</v>
      </c>
      <c r="C193" s="45" t="s">
        <v>636</v>
      </c>
      <c r="D193" s="441"/>
      <c r="E193" s="487"/>
      <c r="F193" s="487"/>
      <c r="G193" s="442"/>
      <c r="H193" s="442"/>
      <c r="I193" s="442"/>
      <c r="J193" s="442"/>
      <c r="K193" s="442"/>
      <c r="L193" s="442"/>
      <c r="M193" s="442"/>
      <c r="N193" s="442"/>
      <c r="O193" s="442"/>
      <c r="P193" s="487"/>
      <c r="Q193" s="415"/>
      <c r="R193" s="415"/>
      <c r="S193" s="415"/>
      <c r="T193" s="415"/>
      <c r="U193" s="415"/>
      <c r="V193" s="415"/>
      <c r="W193" s="415"/>
    </row>
    <row r="194" spans="1:23" s="416" customFormat="1" ht="14.5">
      <c r="A194" s="516"/>
      <c r="B194" s="515"/>
      <c r="C194" s="45"/>
      <c r="D194" s="441"/>
      <c r="E194" s="487"/>
      <c r="F194" s="487"/>
      <c r="G194" s="442"/>
      <c r="H194" s="442"/>
      <c r="I194" s="442"/>
      <c r="J194" s="442"/>
      <c r="K194" s="442"/>
      <c r="L194" s="442"/>
      <c r="M194" s="442"/>
      <c r="N194" s="442"/>
      <c r="O194" s="442"/>
      <c r="P194" s="487"/>
      <c r="Q194" s="415"/>
      <c r="R194" s="415"/>
      <c r="S194" s="415"/>
      <c r="T194" s="415"/>
      <c r="U194" s="415"/>
      <c r="V194" s="415"/>
      <c r="W194" s="415"/>
    </row>
    <row r="195" spans="1:23" s="416" customFormat="1" ht="14.5">
      <c r="A195" s="516">
        <v>5020308000</v>
      </c>
      <c r="B195" s="515">
        <v>98</v>
      </c>
      <c r="C195" s="45" t="s">
        <v>637</v>
      </c>
      <c r="D195" s="441"/>
      <c r="E195" s="487"/>
      <c r="F195" s="487"/>
      <c r="G195" s="442"/>
      <c r="H195" s="442"/>
      <c r="I195" s="442"/>
      <c r="J195" s="442"/>
      <c r="K195" s="442"/>
      <c r="L195" s="442"/>
      <c r="M195" s="442"/>
      <c r="N195" s="442"/>
      <c r="O195" s="442"/>
      <c r="P195" s="487"/>
      <c r="Q195" s="415"/>
      <c r="R195" s="415"/>
      <c r="S195" s="415"/>
      <c r="T195" s="415"/>
      <c r="U195" s="415"/>
      <c r="V195" s="415"/>
      <c r="W195" s="415"/>
    </row>
    <row r="196" spans="1:23" s="416" customFormat="1" ht="14.5">
      <c r="A196" s="516"/>
      <c r="B196" s="515"/>
      <c r="C196" s="45"/>
      <c r="D196" s="441"/>
      <c r="E196" s="487"/>
      <c r="F196" s="487"/>
      <c r="G196" s="442"/>
      <c r="H196" s="442"/>
      <c r="I196" s="442"/>
      <c r="J196" s="442"/>
      <c r="K196" s="442"/>
      <c r="L196" s="442"/>
      <c r="M196" s="442"/>
      <c r="N196" s="442"/>
      <c r="O196" s="442"/>
      <c r="P196" s="487"/>
      <c r="Q196" s="415"/>
      <c r="R196" s="415"/>
      <c r="S196" s="415"/>
      <c r="T196" s="415"/>
      <c r="U196" s="415"/>
      <c r="V196" s="415"/>
      <c r="W196" s="415"/>
    </row>
    <row r="197" spans="1:23" s="416" customFormat="1" ht="14.5">
      <c r="A197" s="516"/>
      <c r="B197" s="515">
        <v>99</v>
      </c>
      <c r="C197" s="45" t="s">
        <v>638</v>
      </c>
      <c r="D197" s="441"/>
      <c r="E197" s="487"/>
      <c r="F197" s="487"/>
      <c r="G197" s="442"/>
      <c r="H197" s="442"/>
      <c r="I197" s="442"/>
      <c r="J197" s="442"/>
      <c r="K197" s="442"/>
      <c r="L197" s="442"/>
      <c r="M197" s="442"/>
      <c r="N197" s="442"/>
      <c r="O197" s="442"/>
      <c r="P197" s="487"/>
      <c r="Q197" s="415"/>
      <c r="R197" s="415"/>
      <c r="S197" s="415"/>
      <c r="T197" s="415"/>
      <c r="U197" s="415"/>
      <c r="V197" s="415"/>
      <c r="W197" s="415"/>
    </row>
    <row r="198" spans="1:23" s="416" customFormat="1" ht="14.5">
      <c r="A198" s="516"/>
      <c r="B198" s="515"/>
      <c r="C198" s="45"/>
      <c r="D198" s="441"/>
      <c r="E198" s="487"/>
      <c r="F198" s="487"/>
      <c r="G198" s="442"/>
      <c r="H198" s="442"/>
      <c r="I198" s="442"/>
      <c r="J198" s="442"/>
      <c r="K198" s="442"/>
      <c r="L198" s="442"/>
      <c r="M198" s="442"/>
      <c r="N198" s="442"/>
      <c r="O198" s="442"/>
      <c r="P198" s="487"/>
      <c r="Q198" s="415"/>
      <c r="R198" s="415"/>
      <c r="S198" s="415"/>
      <c r="T198" s="415"/>
      <c r="U198" s="415"/>
      <c r="V198" s="415"/>
      <c r="W198" s="415"/>
    </row>
    <row r="199" spans="1:23" s="416" customFormat="1" ht="14.5">
      <c r="A199" s="516">
        <v>5020399000</v>
      </c>
      <c r="B199" s="515">
        <v>101</v>
      </c>
      <c r="C199" s="45" t="s">
        <v>640</v>
      </c>
      <c r="D199" s="441"/>
      <c r="E199" s="487"/>
      <c r="F199" s="487"/>
      <c r="G199" s="442"/>
      <c r="H199" s="442"/>
      <c r="I199" s="442"/>
      <c r="J199" s="442"/>
      <c r="K199" s="442"/>
      <c r="L199" s="442"/>
      <c r="M199" s="442"/>
      <c r="N199" s="442"/>
      <c r="O199" s="442"/>
      <c r="P199" s="487"/>
      <c r="Q199" s="415"/>
      <c r="R199" s="415"/>
      <c r="S199" s="415"/>
      <c r="T199" s="415"/>
      <c r="U199" s="415"/>
      <c r="V199" s="415"/>
      <c r="W199" s="415"/>
    </row>
    <row r="200" spans="1:23" s="416" customFormat="1" ht="14.5">
      <c r="A200" s="516"/>
      <c r="B200" s="515"/>
      <c r="C200" s="45"/>
      <c r="D200" s="441"/>
      <c r="E200" s="487"/>
      <c r="F200" s="487"/>
      <c r="G200" s="442"/>
      <c r="H200" s="442"/>
      <c r="I200" s="442"/>
      <c r="J200" s="442"/>
      <c r="K200" s="442"/>
      <c r="L200" s="442"/>
      <c r="M200" s="442"/>
      <c r="N200" s="442"/>
      <c r="O200" s="442"/>
      <c r="P200" s="487"/>
      <c r="Q200" s="415"/>
      <c r="R200" s="415"/>
      <c r="S200" s="415"/>
      <c r="T200" s="415"/>
      <c r="U200" s="415"/>
      <c r="V200" s="415"/>
      <c r="W200" s="415"/>
    </row>
    <row r="201" spans="1:23" s="416" customFormat="1" ht="14.5">
      <c r="A201" s="516">
        <v>5020399000</v>
      </c>
      <c r="B201" s="515">
        <v>102</v>
      </c>
      <c r="C201" s="45" t="s">
        <v>641</v>
      </c>
      <c r="D201" s="441"/>
      <c r="E201" s="487"/>
      <c r="F201" s="487"/>
      <c r="G201" s="442"/>
      <c r="H201" s="442"/>
      <c r="I201" s="442"/>
      <c r="J201" s="442"/>
      <c r="K201" s="442"/>
      <c r="L201" s="442"/>
      <c r="M201" s="442"/>
      <c r="N201" s="442"/>
      <c r="O201" s="442"/>
      <c r="P201" s="487"/>
      <c r="Q201" s="415"/>
      <c r="R201" s="415"/>
      <c r="S201" s="415"/>
      <c r="T201" s="415"/>
      <c r="U201" s="415"/>
      <c r="V201" s="415"/>
      <c r="W201" s="415"/>
    </row>
    <row r="202" spans="1:23" s="416" customFormat="1" ht="14.5">
      <c r="A202" s="516"/>
      <c r="B202" s="515"/>
      <c r="C202" s="45"/>
      <c r="D202" s="441"/>
      <c r="E202" s="487"/>
      <c r="F202" s="487"/>
      <c r="G202" s="442"/>
      <c r="H202" s="442"/>
      <c r="I202" s="442"/>
      <c r="J202" s="442"/>
      <c r="K202" s="442"/>
      <c r="L202" s="442"/>
      <c r="M202" s="442"/>
      <c r="N202" s="442"/>
      <c r="O202" s="442"/>
      <c r="P202" s="487"/>
      <c r="Q202" s="415"/>
      <c r="R202" s="415"/>
      <c r="S202" s="415"/>
      <c r="T202" s="415"/>
      <c r="U202" s="415"/>
      <c r="V202" s="415"/>
      <c r="W202" s="415"/>
    </row>
    <row r="203" spans="1:23" s="416" customFormat="1" ht="14.5">
      <c r="A203" s="516">
        <v>5029907000</v>
      </c>
      <c r="B203" s="515">
        <v>104</v>
      </c>
      <c r="C203" s="45" t="s">
        <v>643</v>
      </c>
      <c r="D203" s="441"/>
      <c r="E203" s="487"/>
      <c r="F203" s="487"/>
      <c r="G203" s="442"/>
      <c r="H203" s="442"/>
      <c r="I203" s="442"/>
      <c r="J203" s="442"/>
      <c r="K203" s="442"/>
      <c r="L203" s="442"/>
      <c r="M203" s="442"/>
      <c r="N203" s="442"/>
      <c r="O203" s="442"/>
      <c r="P203" s="487"/>
      <c r="Q203" s="415"/>
      <c r="R203" s="415"/>
      <c r="S203" s="415"/>
      <c r="T203" s="415"/>
      <c r="U203" s="415"/>
      <c r="V203" s="415"/>
      <c r="W203" s="415"/>
    </row>
    <row r="204" spans="1:23" s="416" customFormat="1" ht="14.5">
      <c r="A204" s="516"/>
      <c r="B204" s="515"/>
      <c r="C204" s="45"/>
      <c r="D204" s="441"/>
      <c r="E204" s="487"/>
      <c r="F204" s="487"/>
      <c r="G204" s="442"/>
      <c r="H204" s="442"/>
      <c r="I204" s="442"/>
      <c r="J204" s="442"/>
      <c r="K204" s="442"/>
      <c r="L204" s="442"/>
      <c r="M204" s="442"/>
      <c r="N204" s="442"/>
      <c r="O204" s="442"/>
      <c r="P204" s="487"/>
      <c r="Q204" s="415"/>
      <c r="R204" s="415"/>
      <c r="S204" s="415"/>
      <c r="T204" s="415"/>
      <c r="U204" s="415"/>
      <c r="V204" s="415"/>
      <c r="W204" s="415"/>
    </row>
    <row r="205" spans="1:23" s="416" customFormat="1" ht="14.5">
      <c r="A205" s="516">
        <v>5020303000</v>
      </c>
      <c r="B205" s="515">
        <v>105</v>
      </c>
      <c r="C205" s="45" t="s">
        <v>645</v>
      </c>
      <c r="D205" s="441"/>
      <c r="E205" s="487"/>
      <c r="F205" s="487"/>
      <c r="G205" s="442"/>
      <c r="H205" s="442"/>
      <c r="I205" s="442"/>
      <c r="J205" s="442"/>
      <c r="K205" s="442"/>
      <c r="L205" s="442"/>
      <c r="M205" s="442"/>
      <c r="N205" s="442"/>
      <c r="O205" s="442"/>
      <c r="P205" s="487"/>
      <c r="Q205" s="415"/>
      <c r="R205" s="415"/>
      <c r="S205" s="415"/>
      <c r="T205" s="415"/>
      <c r="U205" s="415"/>
      <c r="V205" s="415"/>
      <c r="W205" s="415"/>
    </row>
    <row r="206" spans="1:23" s="416" customFormat="1" ht="14.5">
      <c r="A206" s="516"/>
      <c r="B206" s="515"/>
      <c r="C206" s="45"/>
      <c r="D206" s="441"/>
      <c r="E206" s="487"/>
      <c r="F206" s="487"/>
      <c r="G206" s="442"/>
      <c r="H206" s="442"/>
      <c r="I206" s="442"/>
      <c r="J206" s="442"/>
      <c r="K206" s="442"/>
      <c r="L206" s="442"/>
      <c r="M206" s="442"/>
      <c r="N206" s="442"/>
      <c r="O206" s="442"/>
      <c r="P206" s="487"/>
      <c r="Q206" s="415"/>
      <c r="R206" s="415"/>
      <c r="S206" s="415"/>
      <c r="T206" s="415"/>
      <c r="U206" s="415"/>
      <c r="V206" s="415"/>
      <c r="W206" s="415"/>
    </row>
    <row r="207" spans="1:23" s="416" customFormat="1" ht="14.5">
      <c r="A207" s="516">
        <v>5020399000</v>
      </c>
      <c r="B207" s="515">
        <v>106</v>
      </c>
      <c r="C207" s="45" t="s">
        <v>647</v>
      </c>
      <c r="D207" s="441"/>
      <c r="E207" s="487"/>
      <c r="F207" s="487"/>
      <c r="G207" s="442"/>
      <c r="H207" s="442"/>
      <c r="I207" s="442"/>
      <c r="J207" s="442"/>
      <c r="K207" s="442"/>
      <c r="L207" s="442"/>
      <c r="M207" s="442"/>
      <c r="N207" s="442"/>
      <c r="O207" s="442"/>
      <c r="P207" s="487"/>
      <c r="Q207" s="415"/>
      <c r="R207" s="415"/>
      <c r="S207" s="415"/>
      <c r="T207" s="415"/>
      <c r="U207" s="415"/>
      <c r="V207" s="415"/>
      <c r="W207" s="415"/>
    </row>
    <row r="208" spans="1:23" s="416" customFormat="1" ht="14.5">
      <c r="A208" s="516"/>
      <c r="B208" s="515"/>
      <c r="C208" s="45"/>
      <c r="D208" s="441"/>
      <c r="E208" s="487"/>
      <c r="F208" s="487"/>
      <c r="G208" s="442"/>
      <c r="H208" s="442"/>
      <c r="I208" s="442"/>
      <c r="J208" s="442"/>
      <c r="K208" s="442"/>
      <c r="L208" s="442"/>
      <c r="M208" s="442"/>
      <c r="N208" s="442"/>
      <c r="O208" s="442"/>
      <c r="P208" s="487"/>
      <c r="Q208" s="415"/>
      <c r="R208" s="415"/>
      <c r="S208" s="415"/>
      <c r="T208" s="415"/>
      <c r="U208" s="415"/>
      <c r="V208" s="415"/>
      <c r="W208" s="415"/>
    </row>
    <row r="209" spans="1:23" s="416" customFormat="1" ht="14.5">
      <c r="A209" s="516">
        <v>5020399000</v>
      </c>
      <c r="B209" s="515">
        <v>107</v>
      </c>
      <c r="C209" s="45" t="s">
        <v>648</v>
      </c>
      <c r="D209" s="441"/>
      <c r="E209" s="487"/>
      <c r="F209" s="487"/>
      <c r="G209" s="442"/>
      <c r="H209" s="442"/>
      <c r="I209" s="442"/>
      <c r="J209" s="442"/>
      <c r="K209" s="442"/>
      <c r="L209" s="442"/>
      <c r="M209" s="442"/>
      <c r="N209" s="442"/>
      <c r="O209" s="442"/>
      <c r="P209" s="487"/>
      <c r="Q209" s="415"/>
      <c r="R209" s="415"/>
      <c r="S209" s="415"/>
      <c r="T209" s="415"/>
      <c r="U209" s="415"/>
      <c r="V209" s="415"/>
      <c r="W209" s="415"/>
    </row>
    <row r="210" spans="1:23" s="416" customFormat="1" ht="14.5">
      <c r="A210" s="516"/>
      <c r="B210" s="515"/>
      <c r="C210" s="45"/>
      <c r="D210" s="441"/>
      <c r="E210" s="487"/>
      <c r="F210" s="487"/>
      <c r="G210" s="442"/>
      <c r="H210" s="442"/>
      <c r="I210" s="442"/>
      <c r="J210" s="442"/>
      <c r="K210" s="442"/>
      <c r="L210" s="442"/>
      <c r="M210" s="442"/>
      <c r="N210" s="442"/>
      <c r="O210" s="442"/>
      <c r="P210" s="487"/>
      <c r="Q210" s="415"/>
      <c r="R210" s="415"/>
      <c r="S210" s="415"/>
      <c r="T210" s="415"/>
      <c r="U210" s="415"/>
      <c r="V210" s="415"/>
      <c r="W210" s="415"/>
    </row>
    <row r="211" spans="1:23" s="416" customFormat="1" ht="14.5">
      <c r="A211" s="516">
        <v>5020301000</v>
      </c>
      <c r="B211" s="515">
        <v>108</v>
      </c>
      <c r="C211" s="45" t="s">
        <v>649</v>
      </c>
      <c r="D211" s="441"/>
      <c r="E211" s="487"/>
      <c r="F211" s="487"/>
      <c r="G211" s="442"/>
      <c r="H211" s="442"/>
      <c r="I211" s="442"/>
      <c r="J211" s="442"/>
      <c r="K211" s="442"/>
      <c r="L211" s="442"/>
      <c r="M211" s="442"/>
      <c r="N211" s="442"/>
      <c r="O211" s="442"/>
      <c r="P211" s="487"/>
      <c r="Q211" s="415"/>
      <c r="R211" s="415"/>
      <c r="S211" s="415"/>
      <c r="T211" s="415"/>
      <c r="U211" s="415"/>
      <c r="V211" s="415"/>
      <c r="W211" s="415"/>
    </row>
    <row r="212" spans="1:23" s="416" customFormat="1" ht="14.5">
      <c r="A212" s="516"/>
      <c r="B212" s="515"/>
      <c r="C212" s="45"/>
      <c r="D212" s="441"/>
      <c r="E212" s="487"/>
      <c r="F212" s="487"/>
      <c r="G212" s="442"/>
      <c r="H212" s="442"/>
      <c r="I212" s="442"/>
      <c r="J212" s="442"/>
      <c r="K212" s="442"/>
      <c r="L212" s="442"/>
      <c r="M212" s="442"/>
      <c r="N212" s="442"/>
      <c r="O212" s="442"/>
      <c r="P212" s="487"/>
      <c r="Q212" s="415"/>
      <c r="R212" s="415"/>
      <c r="S212" s="415"/>
      <c r="T212" s="415"/>
      <c r="U212" s="415"/>
      <c r="V212" s="415"/>
      <c r="W212" s="415"/>
    </row>
    <row r="213" spans="1:23" s="416" customFormat="1" ht="17.5" customHeight="1">
      <c r="A213" s="516">
        <v>5020301000</v>
      </c>
      <c r="B213" s="515">
        <v>109</v>
      </c>
      <c r="C213" s="45" t="s">
        <v>651</v>
      </c>
      <c r="D213" s="441"/>
      <c r="E213" s="487"/>
      <c r="F213" s="487"/>
      <c r="G213" s="442"/>
      <c r="H213" s="442"/>
      <c r="I213" s="442"/>
      <c r="J213" s="442"/>
      <c r="K213" s="442"/>
      <c r="L213" s="442"/>
      <c r="M213" s="442"/>
      <c r="N213" s="442"/>
      <c r="O213" s="442"/>
      <c r="P213" s="487"/>
      <c r="Q213" s="415"/>
      <c r="R213" s="415"/>
      <c r="S213" s="415"/>
      <c r="T213" s="415"/>
      <c r="U213" s="415"/>
      <c r="V213" s="415"/>
      <c r="W213" s="415"/>
    </row>
    <row r="214" spans="1:23" s="416" customFormat="1" ht="29">
      <c r="A214" s="516"/>
      <c r="B214" s="515"/>
      <c r="C214" s="45"/>
      <c r="D214" s="441" t="s">
        <v>73</v>
      </c>
      <c r="E214" s="441">
        <v>10</v>
      </c>
      <c r="F214" s="441" t="s">
        <v>508</v>
      </c>
      <c r="G214" s="442" t="s">
        <v>509</v>
      </c>
      <c r="H214" s="442"/>
      <c r="I214" s="464" t="s">
        <v>75</v>
      </c>
      <c r="J214" s="466" t="s">
        <v>401</v>
      </c>
      <c r="K214" s="466" t="s">
        <v>405</v>
      </c>
      <c r="L214" s="464" t="s">
        <v>408</v>
      </c>
      <c r="M214" s="442" t="s">
        <v>510</v>
      </c>
      <c r="N214" s="442"/>
      <c r="O214" s="442" t="s">
        <v>511</v>
      </c>
      <c r="P214" s="487"/>
      <c r="Q214" s="415"/>
      <c r="R214" s="415"/>
      <c r="S214" s="415"/>
      <c r="T214" s="415"/>
      <c r="U214" s="415"/>
      <c r="V214" s="415"/>
      <c r="W214" s="415"/>
    </row>
    <row r="215" spans="1:23" s="416" customFormat="1" ht="14.5">
      <c r="A215" s="526" t="s">
        <v>724</v>
      </c>
      <c r="B215" s="515">
        <v>115</v>
      </c>
      <c r="C215" s="45" t="s">
        <v>657</v>
      </c>
      <c r="D215" s="441"/>
      <c r="E215" s="487"/>
      <c r="F215" s="487"/>
      <c r="G215" s="442"/>
      <c r="H215" s="442"/>
      <c r="I215" s="442"/>
      <c r="J215" s="442"/>
      <c r="K215" s="442"/>
      <c r="L215" s="442"/>
      <c r="M215" s="442"/>
      <c r="N215" s="442"/>
      <c r="O215" s="442"/>
      <c r="P215" s="487"/>
      <c r="Q215" s="415"/>
      <c r="R215" s="415"/>
      <c r="S215" s="415"/>
      <c r="T215" s="415"/>
      <c r="U215" s="415"/>
      <c r="V215" s="415"/>
      <c r="W215" s="415"/>
    </row>
    <row r="216" spans="1:23" s="416" customFormat="1" ht="14.5">
      <c r="A216" s="516"/>
      <c r="B216" s="515"/>
      <c r="C216" s="45"/>
      <c r="D216" s="441"/>
      <c r="E216" s="487"/>
      <c r="F216" s="487"/>
      <c r="G216" s="442"/>
      <c r="H216" s="442"/>
      <c r="I216" s="442"/>
      <c r="J216" s="442"/>
      <c r="K216" s="442"/>
      <c r="L216" s="442"/>
      <c r="M216" s="442"/>
      <c r="N216" s="442"/>
      <c r="O216" s="442"/>
      <c r="P216" s="487"/>
      <c r="Q216" s="415"/>
      <c r="R216" s="415"/>
      <c r="S216" s="415"/>
      <c r="T216" s="415"/>
      <c r="U216" s="415"/>
      <c r="V216" s="415"/>
      <c r="W216" s="415"/>
    </row>
    <row r="217" spans="1:23" s="416" customFormat="1" ht="14.5">
      <c r="A217" s="516">
        <v>5020399000</v>
      </c>
      <c r="B217" s="515">
        <v>116</v>
      </c>
      <c r="C217" s="45" t="s">
        <v>658</v>
      </c>
      <c r="D217" s="441"/>
      <c r="E217" s="487"/>
      <c r="F217" s="487"/>
      <c r="G217" s="442"/>
      <c r="H217" s="442"/>
      <c r="I217" s="442"/>
      <c r="J217" s="442"/>
      <c r="K217" s="442"/>
      <c r="L217" s="442"/>
      <c r="M217" s="442"/>
      <c r="N217" s="442"/>
      <c r="O217" s="442"/>
      <c r="P217" s="487"/>
      <c r="Q217" s="415"/>
      <c r="R217" s="415"/>
      <c r="S217" s="415"/>
      <c r="T217" s="415"/>
      <c r="U217" s="415"/>
      <c r="V217" s="415"/>
      <c r="W217" s="415"/>
    </row>
    <row r="218" spans="1:23" s="416" customFormat="1" ht="14.5">
      <c r="A218" s="516"/>
      <c r="B218" s="515"/>
      <c r="C218" s="45"/>
      <c r="D218" s="441"/>
      <c r="E218" s="487"/>
      <c r="F218" s="487"/>
      <c r="G218" s="442"/>
      <c r="H218" s="442"/>
      <c r="I218" s="442"/>
      <c r="J218" s="442"/>
      <c r="K218" s="442"/>
      <c r="L218" s="442"/>
      <c r="M218" s="442"/>
      <c r="N218" s="442"/>
      <c r="O218" s="442"/>
      <c r="P218" s="487"/>
      <c r="Q218" s="415"/>
      <c r="R218" s="415"/>
      <c r="S218" s="415"/>
      <c r="T218" s="415"/>
      <c r="U218" s="415"/>
      <c r="V218" s="415"/>
      <c r="W218" s="415"/>
    </row>
    <row r="219" spans="1:23" s="416" customFormat="1" ht="14.5">
      <c r="A219" s="516">
        <v>5020399000</v>
      </c>
      <c r="B219" s="515">
        <v>117</v>
      </c>
      <c r="C219" s="45" t="s">
        <v>659</v>
      </c>
      <c r="D219" s="441"/>
      <c r="E219" s="487"/>
      <c r="F219" s="487"/>
      <c r="G219" s="442"/>
      <c r="H219" s="442"/>
      <c r="I219" s="442"/>
      <c r="J219" s="442"/>
      <c r="K219" s="442"/>
      <c r="L219" s="442"/>
      <c r="M219" s="442"/>
      <c r="N219" s="442"/>
      <c r="O219" s="442"/>
      <c r="P219" s="487"/>
      <c r="Q219" s="415"/>
      <c r="R219" s="415"/>
      <c r="S219" s="415"/>
      <c r="T219" s="415"/>
      <c r="U219" s="415"/>
      <c r="V219" s="415"/>
      <c r="W219" s="415"/>
    </row>
    <row r="220" spans="1:23" s="416" customFormat="1" ht="14.5">
      <c r="A220" s="516"/>
      <c r="B220" s="515"/>
      <c r="C220" s="45"/>
      <c r="D220" s="441"/>
      <c r="E220" s="487"/>
      <c r="F220" s="487"/>
      <c r="G220" s="442"/>
      <c r="H220" s="442"/>
      <c r="I220" s="442"/>
      <c r="J220" s="442"/>
      <c r="K220" s="442"/>
      <c r="L220" s="442"/>
      <c r="M220" s="442"/>
      <c r="N220" s="442"/>
      <c r="O220" s="442"/>
      <c r="P220" s="487"/>
      <c r="Q220" s="415"/>
      <c r="R220" s="415"/>
      <c r="S220" s="415"/>
      <c r="T220" s="415"/>
      <c r="U220" s="415"/>
      <c r="V220" s="415"/>
      <c r="W220" s="415"/>
    </row>
    <row r="221" spans="1:23" s="416" customFormat="1" ht="14.5">
      <c r="A221" s="516">
        <v>5021601000</v>
      </c>
      <c r="B221" s="515">
        <v>118</v>
      </c>
      <c r="C221" s="45" t="s">
        <v>660</v>
      </c>
      <c r="D221" s="441"/>
      <c r="E221" s="487"/>
      <c r="F221" s="487"/>
      <c r="G221" s="442"/>
      <c r="H221" s="442"/>
      <c r="I221" s="442"/>
      <c r="J221" s="442"/>
      <c r="K221" s="442"/>
      <c r="L221" s="442"/>
      <c r="M221" s="442"/>
      <c r="N221" s="442"/>
      <c r="O221" s="442"/>
      <c r="P221" s="487"/>
      <c r="Q221" s="415"/>
      <c r="R221" s="415"/>
      <c r="S221" s="415"/>
      <c r="T221" s="415"/>
      <c r="U221" s="415"/>
      <c r="V221" s="415"/>
      <c r="W221" s="415"/>
    </row>
    <row r="222" spans="1:23" s="416" customFormat="1" ht="14.5">
      <c r="A222" s="516"/>
      <c r="B222" s="515"/>
      <c r="C222" s="45"/>
      <c r="D222" s="441"/>
      <c r="E222" s="487"/>
      <c r="F222" s="487"/>
      <c r="G222" s="442"/>
      <c r="H222" s="442"/>
      <c r="I222" s="442"/>
      <c r="J222" s="442"/>
      <c r="K222" s="442"/>
      <c r="L222" s="442"/>
      <c r="M222" s="442"/>
      <c r="N222" s="442"/>
      <c r="O222" s="442"/>
      <c r="P222" s="487"/>
      <c r="Q222" s="415"/>
      <c r="R222" s="415"/>
      <c r="S222" s="415"/>
      <c r="T222" s="415"/>
      <c r="U222" s="415"/>
      <c r="V222" s="415"/>
      <c r="W222" s="415"/>
    </row>
    <row r="223" spans="1:23" s="416" customFormat="1" ht="14.5">
      <c r="A223" s="516">
        <v>5020399000</v>
      </c>
      <c r="B223" s="515">
        <v>119</v>
      </c>
      <c r="C223" s="45" t="s">
        <v>661</v>
      </c>
      <c r="D223" s="441"/>
      <c r="E223" s="487"/>
      <c r="F223" s="487"/>
      <c r="G223" s="442"/>
      <c r="H223" s="442"/>
      <c r="I223" s="442"/>
      <c r="J223" s="442"/>
      <c r="K223" s="442"/>
      <c r="L223" s="442"/>
      <c r="M223" s="442"/>
      <c r="N223" s="442"/>
      <c r="O223" s="442"/>
      <c r="P223" s="487"/>
      <c r="Q223" s="415"/>
      <c r="R223" s="415"/>
      <c r="S223" s="415"/>
      <c r="T223" s="415"/>
      <c r="U223" s="415"/>
      <c r="V223" s="415"/>
      <c r="W223" s="415"/>
    </row>
    <row r="224" spans="1:23" s="416" customFormat="1" ht="14.5">
      <c r="A224" s="516"/>
      <c r="B224" s="515"/>
      <c r="C224" s="45"/>
      <c r="D224" s="441"/>
      <c r="E224" s="487"/>
      <c r="F224" s="487"/>
      <c r="G224" s="442"/>
      <c r="H224" s="442"/>
      <c r="I224" s="442"/>
      <c r="J224" s="442"/>
      <c r="K224" s="442"/>
      <c r="L224" s="442"/>
      <c r="M224" s="442"/>
      <c r="N224" s="442"/>
      <c r="O224" s="442"/>
      <c r="P224" s="487"/>
      <c r="Q224" s="415"/>
      <c r="R224" s="415"/>
      <c r="S224" s="415"/>
      <c r="T224" s="415"/>
      <c r="U224" s="415"/>
      <c r="V224" s="415"/>
      <c r="W224" s="415"/>
    </row>
    <row r="225" spans="1:23" s="416" customFormat="1" ht="14.5">
      <c r="A225" s="516">
        <v>5060400000</v>
      </c>
      <c r="B225" s="515">
        <v>120</v>
      </c>
      <c r="C225" s="45" t="s">
        <v>662</v>
      </c>
      <c r="D225" s="441"/>
      <c r="E225" s="487"/>
      <c r="F225" s="487"/>
      <c r="G225" s="442"/>
      <c r="H225" s="442"/>
      <c r="I225" s="442"/>
      <c r="J225" s="442"/>
      <c r="K225" s="442"/>
      <c r="L225" s="442"/>
      <c r="M225" s="442"/>
      <c r="N225" s="442"/>
      <c r="O225" s="442"/>
      <c r="P225" s="487"/>
      <c r="Q225" s="415"/>
      <c r="R225" s="415"/>
      <c r="S225" s="415"/>
      <c r="T225" s="415"/>
      <c r="U225" s="415"/>
      <c r="V225" s="415"/>
      <c r="W225" s="415"/>
    </row>
    <row r="226" spans="1:23" s="416" customFormat="1" ht="14.5">
      <c r="A226" s="516"/>
      <c r="B226" s="515"/>
      <c r="C226" s="45"/>
      <c r="D226" s="441"/>
      <c r="E226" s="487"/>
      <c r="F226" s="487"/>
      <c r="G226" s="442"/>
      <c r="H226" s="442"/>
      <c r="I226" s="442"/>
      <c r="J226" s="442"/>
      <c r="K226" s="442"/>
      <c r="L226" s="442"/>
      <c r="M226" s="442"/>
      <c r="N226" s="442"/>
      <c r="O226" s="442"/>
      <c r="P226" s="487"/>
      <c r="Q226" s="415"/>
      <c r="R226" s="415"/>
      <c r="S226" s="415"/>
      <c r="T226" s="415"/>
      <c r="U226" s="415"/>
      <c r="V226" s="415"/>
      <c r="W226" s="415"/>
    </row>
    <row r="227" spans="1:23" s="416" customFormat="1" ht="14.5">
      <c r="A227" s="516">
        <v>5029901000</v>
      </c>
      <c r="B227" s="515">
        <v>121</v>
      </c>
      <c r="C227" s="45" t="s">
        <v>663</v>
      </c>
      <c r="D227" s="441"/>
      <c r="E227" s="487"/>
      <c r="F227" s="487"/>
      <c r="G227" s="442"/>
      <c r="H227" s="442"/>
      <c r="I227" s="442"/>
      <c r="J227" s="442"/>
      <c r="K227" s="442"/>
      <c r="L227" s="442"/>
      <c r="M227" s="442"/>
      <c r="N227" s="442"/>
      <c r="O227" s="442"/>
      <c r="P227" s="487"/>
      <c r="Q227" s="415"/>
      <c r="R227" s="415"/>
      <c r="S227" s="415"/>
      <c r="T227" s="415"/>
      <c r="U227" s="415"/>
      <c r="V227" s="415"/>
      <c r="W227" s="415"/>
    </row>
    <row r="228" spans="1:23" s="416" customFormat="1" ht="14.5">
      <c r="A228" s="516"/>
      <c r="B228" s="515"/>
      <c r="C228" s="45"/>
      <c r="D228" s="441"/>
      <c r="E228" s="487"/>
      <c r="F228" s="487"/>
      <c r="G228" s="442"/>
      <c r="H228" s="442"/>
      <c r="I228" s="442"/>
      <c r="J228" s="442"/>
      <c r="K228" s="442"/>
      <c r="L228" s="442"/>
      <c r="M228" s="442"/>
      <c r="N228" s="442"/>
      <c r="O228" s="442"/>
      <c r="P228" s="487"/>
      <c r="Q228" s="415"/>
      <c r="R228" s="415"/>
      <c r="S228" s="415"/>
      <c r="T228" s="415"/>
      <c r="U228" s="415"/>
      <c r="V228" s="415"/>
      <c r="W228" s="415"/>
    </row>
    <row r="229" spans="1:23" s="416" customFormat="1" ht="14.5">
      <c r="A229" s="516">
        <v>5029902000</v>
      </c>
      <c r="B229" s="515">
        <v>122</v>
      </c>
      <c r="C229" s="45" t="s">
        <v>664</v>
      </c>
      <c r="D229" s="441"/>
      <c r="E229" s="487"/>
      <c r="F229" s="487"/>
      <c r="G229" s="442"/>
      <c r="H229" s="442"/>
      <c r="I229" s="442"/>
      <c r="J229" s="442"/>
      <c r="K229" s="442"/>
      <c r="L229" s="442"/>
      <c r="M229" s="442"/>
      <c r="N229" s="442"/>
      <c r="O229" s="442"/>
      <c r="P229" s="487"/>
      <c r="Q229" s="415"/>
      <c r="R229" s="415"/>
      <c r="S229" s="415"/>
      <c r="T229" s="415"/>
      <c r="U229" s="415"/>
      <c r="V229" s="415"/>
      <c r="W229" s="415"/>
    </row>
    <row r="230" spans="1:23" s="416" customFormat="1" ht="14.5">
      <c r="A230" s="516"/>
      <c r="B230" s="515"/>
      <c r="C230" s="45"/>
      <c r="D230" s="441"/>
      <c r="E230" s="487"/>
      <c r="F230" s="487"/>
      <c r="G230" s="442"/>
      <c r="H230" s="442"/>
      <c r="I230" s="442"/>
      <c r="J230" s="442"/>
      <c r="K230" s="442"/>
      <c r="L230" s="442"/>
      <c r="M230" s="442"/>
      <c r="N230" s="442"/>
      <c r="O230" s="442"/>
      <c r="P230" s="487"/>
      <c r="Q230" s="415"/>
      <c r="R230" s="415"/>
      <c r="S230" s="415"/>
      <c r="T230" s="415"/>
      <c r="U230" s="415"/>
      <c r="V230" s="415"/>
      <c r="W230" s="415"/>
    </row>
    <row r="231" spans="1:23" s="416" customFormat="1" ht="14.5">
      <c r="A231" s="516">
        <v>5020399000</v>
      </c>
      <c r="B231" s="515">
        <v>123</v>
      </c>
      <c r="C231" s="45" t="s">
        <v>665</v>
      </c>
      <c r="D231" s="441"/>
      <c r="E231" s="487"/>
      <c r="F231" s="487"/>
      <c r="G231" s="442"/>
      <c r="H231" s="442"/>
      <c r="I231" s="442"/>
      <c r="J231" s="442"/>
      <c r="K231" s="442"/>
      <c r="L231" s="442"/>
      <c r="M231" s="442"/>
      <c r="N231" s="442"/>
      <c r="O231" s="442"/>
      <c r="P231" s="487"/>
      <c r="Q231" s="415"/>
      <c r="R231" s="415"/>
      <c r="S231" s="415"/>
      <c r="T231" s="415"/>
      <c r="U231" s="415"/>
      <c r="V231" s="415"/>
      <c r="W231" s="415"/>
    </row>
    <row r="232" spans="1:23" s="416" customFormat="1" ht="14.5">
      <c r="A232" s="516"/>
      <c r="B232" s="515"/>
      <c r="C232" s="45"/>
      <c r="D232" s="441"/>
      <c r="E232" s="487"/>
      <c r="F232" s="487"/>
      <c r="G232" s="442"/>
      <c r="H232" s="442"/>
      <c r="I232" s="442"/>
      <c r="J232" s="442"/>
      <c r="K232" s="442"/>
      <c r="L232" s="442"/>
      <c r="M232" s="442"/>
      <c r="N232" s="442"/>
      <c r="O232" s="442"/>
      <c r="P232" s="487"/>
      <c r="Q232" s="415"/>
      <c r="R232" s="415"/>
      <c r="S232" s="415"/>
      <c r="T232" s="415"/>
      <c r="U232" s="415"/>
      <c r="V232" s="415"/>
      <c r="W232" s="415"/>
    </row>
    <row r="233" spans="1:23" s="416" customFormat="1" ht="14.5">
      <c r="A233" s="516">
        <v>5020399000</v>
      </c>
      <c r="B233" s="515">
        <v>124</v>
      </c>
      <c r="C233" s="45" t="s">
        <v>667</v>
      </c>
      <c r="D233" s="441"/>
      <c r="E233" s="487"/>
      <c r="F233" s="487"/>
      <c r="G233" s="442"/>
      <c r="H233" s="442"/>
      <c r="I233" s="442"/>
      <c r="J233" s="442"/>
      <c r="K233" s="442"/>
      <c r="L233" s="442"/>
      <c r="M233" s="442"/>
      <c r="N233" s="442"/>
      <c r="O233" s="442"/>
      <c r="P233" s="487"/>
      <c r="Q233" s="415"/>
      <c r="R233" s="415"/>
      <c r="S233" s="415"/>
      <c r="T233" s="415"/>
      <c r="U233" s="415"/>
      <c r="V233" s="415"/>
      <c r="W233" s="415"/>
    </row>
    <row r="234" spans="1:23" s="416" customFormat="1" ht="14.5">
      <c r="A234" s="516"/>
      <c r="B234" s="515"/>
      <c r="C234" s="45"/>
      <c r="D234" s="441"/>
      <c r="E234" s="487"/>
      <c r="F234" s="487"/>
      <c r="G234" s="442"/>
      <c r="H234" s="442"/>
      <c r="I234" s="442"/>
      <c r="J234" s="442"/>
      <c r="K234" s="442"/>
      <c r="L234" s="442"/>
      <c r="M234" s="442"/>
      <c r="N234" s="442"/>
      <c r="O234" s="442"/>
      <c r="P234" s="487"/>
      <c r="Q234" s="415"/>
      <c r="R234" s="415"/>
      <c r="S234" s="415"/>
      <c r="T234" s="415"/>
      <c r="U234" s="415"/>
      <c r="V234" s="415"/>
      <c r="W234" s="415"/>
    </row>
    <row r="235" spans="1:23" s="416" customFormat="1" ht="14.5">
      <c r="A235" s="516"/>
      <c r="B235" s="515">
        <v>125</v>
      </c>
      <c r="C235" s="45" t="s">
        <v>668</v>
      </c>
      <c r="D235" s="441"/>
      <c r="E235" s="487"/>
      <c r="F235" s="487"/>
      <c r="G235" s="442"/>
      <c r="H235" s="442"/>
      <c r="I235" s="442"/>
      <c r="J235" s="442"/>
      <c r="K235" s="442"/>
      <c r="L235" s="442"/>
      <c r="M235" s="442"/>
      <c r="N235" s="442"/>
      <c r="O235" s="442"/>
      <c r="P235" s="487"/>
      <c r="Q235" s="415"/>
      <c r="R235" s="415"/>
      <c r="S235" s="415"/>
      <c r="T235" s="415"/>
      <c r="U235" s="415"/>
      <c r="V235" s="415"/>
      <c r="W235" s="415"/>
    </row>
    <row r="236" spans="1:23" s="416" customFormat="1" ht="14.5">
      <c r="A236" s="516"/>
      <c r="B236" s="515"/>
      <c r="C236" s="45"/>
      <c r="D236" s="441"/>
      <c r="E236" s="487"/>
      <c r="F236" s="487"/>
      <c r="G236" s="442"/>
      <c r="H236" s="442"/>
      <c r="I236" s="442"/>
      <c r="J236" s="442"/>
      <c r="K236" s="442"/>
      <c r="L236" s="442"/>
      <c r="M236" s="442"/>
      <c r="N236" s="442"/>
      <c r="O236" s="442"/>
      <c r="P236" s="487"/>
      <c r="Q236" s="415"/>
      <c r="R236" s="415"/>
      <c r="S236" s="415"/>
      <c r="T236" s="415"/>
      <c r="U236" s="415"/>
      <c r="V236" s="415"/>
      <c r="W236" s="415"/>
    </row>
    <row r="237" spans="1:23" s="416" customFormat="1" ht="14.5">
      <c r="A237" s="516"/>
      <c r="B237" s="515">
        <v>126</v>
      </c>
      <c r="C237" s="45" t="s">
        <v>669</v>
      </c>
      <c r="D237" s="441"/>
      <c r="E237" s="487"/>
      <c r="F237" s="487"/>
      <c r="G237" s="442"/>
      <c r="H237" s="442"/>
      <c r="I237" s="442"/>
      <c r="J237" s="442"/>
      <c r="K237" s="442"/>
      <c r="L237" s="442"/>
      <c r="M237" s="442"/>
      <c r="N237" s="442"/>
      <c r="O237" s="442"/>
      <c r="P237" s="487"/>
      <c r="Q237" s="415"/>
      <c r="R237" s="415"/>
      <c r="S237" s="415"/>
      <c r="T237" s="415"/>
      <c r="U237" s="415"/>
      <c r="V237" s="415"/>
      <c r="W237" s="415"/>
    </row>
    <row r="238" spans="1:23" s="416" customFormat="1" ht="14.5">
      <c r="A238" s="516"/>
      <c r="B238" s="515"/>
      <c r="C238" s="45"/>
      <c r="D238" s="441"/>
      <c r="E238" s="487"/>
      <c r="F238" s="487"/>
      <c r="G238" s="442"/>
      <c r="H238" s="442"/>
      <c r="I238" s="442"/>
      <c r="J238" s="442"/>
      <c r="K238" s="442"/>
      <c r="L238" s="442"/>
      <c r="M238" s="442"/>
      <c r="N238" s="442"/>
      <c r="O238" s="442"/>
      <c r="P238" s="487"/>
      <c r="Q238" s="415"/>
      <c r="R238" s="415"/>
      <c r="S238" s="415"/>
      <c r="T238" s="415"/>
      <c r="U238" s="415"/>
      <c r="V238" s="415"/>
      <c r="W238" s="415"/>
    </row>
    <row r="239" spans="1:23" s="416" customFormat="1" ht="14.5">
      <c r="A239" s="516"/>
      <c r="B239" s="515">
        <v>127</v>
      </c>
      <c r="C239" s="45" t="s">
        <v>670</v>
      </c>
      <c r="D239" s="441"/>
      <c r="E239" s="487"/>
      <c r="F239" s="487"/>
      <c r="G239" s="442"/>
      <c r="H239" s="442"/>
      <c r="I239" s="442"/>
      <c r="J239" s="442"/>
      <c r="K239" s="442"/>
      <c r="L239" s="442"/>
      <c r="M239" s="442"/>
      <c r="N239" s="442"/>
      <c r="O239" s="442"/>
      <c r="P239" s="487"/>
      <c r="Q239" s="415"/>
      <c r="R239" s="415"/>
      <c r="S239" s="415"/>
      <c r="T239" s="415"/>
      <c r="U239" s="415"/>
      <c r="V239" s="415"/>
      <c r="W239" s="415"/>
    </row>
    <row r="240" spans="1:23" s="416" customFormat="1" ht="14.5">
      <c r="A240" s="516"/>
      <c r="B240" s="515"/>
      <c r="C240" s="45"/>
      <c r="D240" s="441"/>
      <c r="E240" s="487"/>
      <c r="F240" s="487"/>
      <c r="G240" s="442"/>
      <c r="H240" s="442"/>
      <c r="I240" s="442"/>
      <c r="J240" s="442"/>
      <c r="K240" s="442"/>
      <c r="L240" s="442"/>
      <c r="M240" s="442"/>
      <c r="N240" s="442"/>
      <c r="O240" s="442"/>
      <c r="P240" s="487"/>
      <c r="Q240" s="415"/>
      <c r="R240" s="415"/>
      <c r="S240" s="415"/>
      <c r="T240" s="415"/>
      <c r="U240" s="415"/>
      <c r="V240" s="415"/>
      <c r="W240" s="415"/>
    </row>
    <row r="241" spans="1:23" s="416" customFormat="1" ht="14.5">
      <c r="A241" s="516"/>
      <c r="B241" s="515">
        <v>128</v>
      </c>
      <c r="C241" s="45" t="s">
        <v>671</v>
      </c>
      <c r="D241" s="441"/>
      <c r="E241" s="487"/>
      <c r="F241" s="487"/>
      <c r="G241" s="442"/>
      <c r="H241" s="442"/>
      <c r="I241" s="442"/>
      <c r="J241" s="442"/>
      <c r="K241" s="442"/>
      <c r="L241" s="442"/>
      <c r="M241" s="442"/>
      <c r="N241" s="442"/>
      <c r="O241" s="442"/>
      <c r="P241" s="487"/>
      <c r="Q241" s="415"/>
      <c r="R241" s="415"/>
      <c r="S241" s="415"/>
      <c r="T241" s="415"/>
      <c r="U241" s="415"/>
      <c r="V241" s="415"/>
      <c r="W241" s="415"/>
    </row>
    <row r="242" spans="1:23" s="416" customFormat="1" ht="14.5">
      <c r="A242" s="516"/>
      <c r="B242" s="515"/>
      <c r="C242" s="45"/>
      <c r="D242" s="441"/>
      <c r="E242" s="487"/>
      <c r="F242" s="487"/>
      <c r="G242" s="442"/>
      <c r="H242" s="442"/>
      <c r="I242" s="442"/>
      <c r="J242" s="442"/>
      <c r="K242" s="442"/>
      <c r="L242" s="442"/>
      <c r="M242" s="442"/>
      <c r="N242" s="442"/>
      <c r="O242" s="442"/>
      <c r="P242" s="487"/>
      <c r="Q242" s="415"/>
      <c r="R242" s="415"/>
      <c r="S242" s="415"/>
      <c r="T242" s="415"/>
      <c r="U242" s="415"/>
      <c r="V242" s="415"/>
      <c r="W242" s="415"/>
    </row>
    <row r="243" spans="1:23" s="416" customFormat="1" ht="14.5">
      <c r="A243" s="516"/>
      <c r="B243" s="515">
        <v>129</v>
      </c>
      <c r="C243" s="45" t="s">
        <v>672</v>
      </c>
      <c r="D243" s="441"/>
      <c r="E243" s="487"/>
      <c r="F243" s="487"/>
      <c r="G243" s="442"/>
      <c r="H243" s="442"/>
      <c r="I243" s="442"/>
      <c r="J243" s="442"/>
      <c r="K243" s="442"/>
      <c r="L243" s="442"/>
      <c r="M243" s="442"/>
      <c r="N243" s="442"/>
      <c r="O243" s="442"/>
      <c r="P243" s="487"/>
      <c r="Q243" s="415"/>
      <c r="R243" s="415"/>
      <c r="S243" s="415"/>
      <c r="T243" s="415"/>
      <c r="U243" s="415"/>
      <c r="V243" s="415"/>
      <c r="W243" s="415"/>
    </row>
    <row r="244" spans="1:23" s="416" customFormat="1" ht="14.5">
      <c r="A244" s="516"/>
      <c r="B244" s="515"/>
      <c r="C244" s="45"/>
      <c r="D244" s="441"/>
      <c r="E244" s="487"/>
      <c r="F244" s="487"/>
      <c r="G244" s="442"/>
      <c r="H244" s="442"/>
      <c r="I244" s="442"/>
      <c r="J244" s="442"/>
      <c r="K244" s="442"/>
      <c r="L244" s="442"/>
      <c r="M244" s="442"/>
      <c r="N244" s="442"/>
      <c r="O244" s="442"/>
      <c r="P244" s="487"/>
      <c r="Q244" s="415"/>
      <c r="R244" s="415"/>
      <c r="S244" s="415"/>
      <c r="T244" s="415"/>
      <c r="U244" s="415"/>
      <c r="V244" s="415"/>
      <c r="W244" s="415"/>
    </row>
    <row r="245" spans="1:23" s="416" customFormat="1" ht="14.5">
      <c r="A245" s="516"/>
      <c r="B245" s="515">
        <v>130</v>
      </c>
      <c r="C245" s="45" t="s">
        <v>673</v>
      </c>
      <c r="D245" s="441"/>
      <c r="E245" s="487"/>
      <c r="F245" s="487"/>
      <c r="G245" s="442"/>
      <c r="H245" s="442"/>
      <c r="I245" s="442"/>
      <c r="J245" s="442"/>
      <c r="K245" s="442"/>
      <c r="L245" s="442"/>
      <c r="M245" s="442"/>
      <c r="N245" s="442"/>
      <c r="O245" s="442"/>
      <c r="P245" s="487"/>
      <c r="Q245" s="415"/>
      <c r="R245" s="415"/>
      <c r="S245" s="415"/>
      <c r="T245" s="415"/>
      <c r="U245" s="415"/>
      <c r="V245" s="415"/>
      <c r="W245" s="415"/>
    </row>
    <row r="246" spans="1:23" s="416" customFormat="1" ht="14.5">
      <c r="A246" s="516"/>
      <c r="B246" s="515"/>
      <c r="C246" s="45"/>
      <c r="D246" s="441"/>
      <c r="E246" s="487"/>
      <c r="F246" s="487"/>
      <c r="G246" s="442"/>
      <c r="H246" s="442"/>
      <c r="I246" s="442"/>
      <c r="J246" s="442"/>
      <c r="K246" s="442"/>
      <c r="L246" s="442"/>
      <c r="M246" s="442"/>
      <c r="N246" s="442"/>
      <c r="O246" s="442"/>
      <c r="P246" s="487"/>
      <c r="Q246" s="415"/>
      <c r="R246" s="415"/>
      <c r="S246" s="415"/>
      <c r="T246" s="415"/>
      <c r="U246" s="415"/>
      <c r="V246" s="415"/>
      <c r="W246" s="415"/>
    </row>
    <row r="247" spans="1:23" s="416" customFormat="1" ht="14.5">
      <c r="A247" s="516"/>
      <c r="B247" s="515">
        <v>131</v>
      </c>
      <c r="C247" s="45" t="s">
        <v>674</v>
      </c>
      <c r="D247" s="441"/>
      <c r="E247" s="487"/>
      <c r="F247" s="487"/>
      <c r="G247" s="442"/>
      <c r="H247" s="442"/>
      <c r="I247" s="442"/>
      <c r="J247" s="442"/>
      <c r="K247" s="442"/>
      <c r="L247" s="442"/>
      <c r="M247" s="442"/>
      <c r="N247" s="442"/>
      <c r="O247" s="442"/>
      <c r="P247" s="487"/>
      <c r="Q247" s="415"/>
      <c r="R247" s="415"/>
      <c r="S247" s="415"/>
      <c r="T247" s="415"/>
      <c r="U247" s="415"/>
      <c r="V247" s="415"/>
      <c r="W247" s="415"/>
    </row>
    <row r="248" spans="1:23" s="416" customFormat="1" ht="14.5">
      <c r="A248" s="516"/>
      <c r="B248" s="515"/>
      <c r="C248" s="45"/>
      <c r="D248" s="441"/>
      <c r="E248" s="487"/>
      <c r="F248" s="487"/>
      <c r="G248" s="442"/>
      <c r="H248" s="442"/>
      <c r="I248" s="442"/>
      <c r="J248" s="442"/>
      <c r="K248" s="442"/>
      <c r="L248" s="442"/>
      <c r="M248" s="442"/>
      <c r="N248" s="442"/>
      <c r="O248" s="442"/>
      <c r="P248" s="487"/>
      <c r="Q248" s="415"/>
      <c r="R248" s="415"/>
      <c r="S248" s="415"/>
      <c r="T248" s="415"/>
      <c r="U248" s="415"/>
      <c r="V248" s="415"/>
      <c r="W248" s="415"/>
    </row>
    <row r="249" spans="1:23" s="416" customFormat="1" ht="14.5">
      <c r="A249" s="516">
        <v>5020399000</v>
      </c>
      <c r="B249" s="515">
        <v>132</v>
      </c>
      <c r="C249" s="45" t="s">
        <v>675</v>
      </c>
      <c r="D249" s="441"/>
      <c r="E249" s="487"/>
      <c r="F249" s="487"/>
      <c r="G249" s="442"/>
      <c r="H249" s="442"/>
      <c r="I249" s="442"/>
      <c r="J249" s="442"/>
      <c r="K249" s="442"/>
      <c r="L249" s="442"/>
      <c r="M249" s="442"/>
      <c r="N249" s="442"/>
      <c r="O249" s="442"/>
      <c r="P249" s="487"/>
      <c r="Q249" s="415"/>
      <c r="R249" s="415"/>
      <c r="S249" s="415"/>
      <c r="T249" s="415"/>
      <c r="U249" s="415"/>
      <c r="V249" s="415"/>
      <c r="W249" s="415"/>
    </row>
    <row r="250" spans="1:23" s="416" customFormat="1" ht="14.5">
      <c r="A250" s="516"/>
      <c r="B250" s="515"/>
      <c r="C250" s="45"/>
      <c r="D250" s="441"/>
      <c r="E250" s="487"/>
      <c r="F250" s="487"/>
      <c r="G250" s="442"/>
      <c r="H250" s="442"/>
      <c r="I250" s="442"/>
      <c r="J250" s="442"/>
      <c r="K250" s="442"/>
      <c r="L250" s="442"/>
      <c r="M250" s="442"/>
      <c r="N250" s="442"/>
      <c r="O250" s="442"/>
      <c r="P250" s="487"/>
      <c r="Q250" s="415"/>
      <c r="R250" s="415"/>
      <c r="S250" s="415"/>
      <c r="T250" s="415"/>
      <c r="U250" s="415"/>
      <c r="V250" s="415"/>
      <c r="W250" s="415"/>
    </row>
    <row r="251" spans="1:23" s="416" customFormat="1" ht="14.5">
      <c r="A251" s="516">
        <v>5021203000</v>
      </c>
      <c r="B251" s="515">
        <v>133</v>
      </c>
      <c r="C251" s="45" t="s">
        <v>676</v>
      </c>
      <c r="D251" s="441"/>
      <c r="E251" s="487"/>
      <c r="F251" s="487"/>
      <c r="G251" s="442"/>
      <c r="H251" s="442"/>
      <c r="I251" s="442"/>
      <c r="J251" s="442"/>
      <c r="K251" s="442"/>
      <c r="L251" s="442"/>
      <c r="M251" s="442"/>
      <c r="N251" s="442"/>
      <c r="O251" s="442"/>
      <c r="P251" s="487"/>
      <c r="Q251" s="415"/>
      <c r="R251" s="415"/>
      <c r="S251" s="415"/>
      <c r="T251" s="415"/>
      <c r="U251" s="415"/>
      <c r="V251" s="415"/>
      <c r="W251" s="415"/>
    </row>
    <row r="252" spans="1:23" s="416" customFormat="1" ht="14.5">
      <c r="A252" s="516"/>
      <c r="B252" s="515"/>
      <c r="C252" s="45"/>
      <c r="D252" s="441"/>
      <c r="E252" s="487"/>
      <c r="F252" s="487"/>
      <c r="G252" s="442"/>
      <c r="H252" s="442"/>
      <c r="I252" s="442"/>
      <c r="J252" s="442"/>
      <c r="K252" s="442"/>
      <c r="L252" s="442"/>
      <c r="M252" s="442"/>
      <c r="N252" s="442"/>
      <c r="O252" s="442"/>
      <c r="P252" s="487"/>
      <c r="Q252" s="415"/>
      <c r="R252" s="415"/>
      <c r="S252" s="415"/>
      <c r="T252" s="415"/>
      <c r="U252" s="415"/>
      <c r="V252" s="415"/>
      <c r="W252" s="415"/>
    </row>
    <row r="253" spans="1:23" s="416" customFormat="1" ht="14.5">
      <c r="A253" s="516">
        <v>5020399000</v>
      </c>
      <c r="B253" s="515">
        <v>134</v>
      </c>
      <c r="C253" s="45" t="s">
        <v>678</v>
      </c>
      <c r="D253" s="441"/>
      <c r="E253" s="487"/>
      <c r="F253" s="487"/>
      <c r="G253" s="442"/>
      <c r="H253" s="442"/>
      <c r="I253" s="442"/>
      <c r="J253" s="442"/>
      <c r="K253" s="442"/>
      <c r="L253" s="442"/>
      <c r="M253" s="442"/>
      <c r="N253" s="442"/>
      <c r="O253" s="442"/>
      <c r="P253" s="487"/>
      <c r="Q253" s="415"/>
      <c r="R253" s="415"/>
      <c r="S253" s="415"/>
      <c r="T253" s="415"/>
      <c r="U253" s="415"/>
      <c r="V253" s="415"/>
      <c r="W253" s="415"/>
    </row>
    <row r="254" spans="1:23" s="416" customFormat="1" ht="14.5">
      <c r="A254" s="516"/>
      <c r="B254" s="515"/>
      <c r="C254" s="45"/>
      <c r="D254" s="441"/>
      <c r="E254" s="487"/>
      <c r="F254" s="487"/>
      <c r="G254" s="442"/>
      <c r="H254" s="442"/>
      <c r="I254" s="442"/>
      <c r="J254" s="442"/>
      <c r="K254" s="442"/>
      <c r="L254" s="442"/>
      <c r="M254" s="442"/>
      <c r="N254" s="442"/>
      <c r="O254" s="442"/>
      <c r="P254" s="487"/>
      <c r="Q254" s="415"/>
      <c r="R254" s="415"/>
      <c r="S254" s="415"/>
      <c r="T254" s="415"/>
      <c r="U254" s="415"/>
      <c r="V254" s="415"/>
      <c r="W254" s="415"/>
    </row>
    <row r="255" spans="1:23" s="416" customFormat="1" ht="14.5">
      <c r="A255" s="516"/>
      <c r="B255" s="515">
        <v>135</v>
      </c>
      <c r="C255" s="45" t="s">
        <v>679</v>
      </c>
      <c r="D255" s="441"/>
      <c r="E255" s="487"/>
      <c r="F255" s="487"/>
      <c r="G255" s="442"/>
      <c r="H255" s="442"/>
      <c r="I255" s="442"/>
      <c r="J255" s="442"/>
      <c r="K255" s="442"/>
      <c r="L255" s="442"/>
      <c r="M255" s="442"/>
      <c r="N255" s="442"/>
      <c r="O255" s="442"/>
      <c r="P255" s="487"/>
      <c r="Q255" s="415"/>
      <c r="R255" s="415"/>
      <c r="S255" s="415"/>
      <c r="T255" s="415"/>
      <c r="U255" s="415"/>
      <c r="V255" s="415"/>
      <c r="W255" s="415"/>
    </row>
    <row r="256" spans="1:23" s="416" customFormat="1" ht="14.5">
      <c r="A256" s="516"/>
      <c r="B256" s="515"/>
      <c r="C256" s="45"/>
      <c r="D256" s="441"/>
      <c r="E256" s="487"/>
      <c r="F256" s="487"/>
      <c r="G256" s="442"/>
      <c r="H256" s="442"/>
      <c r="I256" s="442"/>
      <c r="J256" s="442"/>
      <c r="K256" s="442"/>
      <c r="L256" s="442"/>
      <c r="M256" s="442"/>
      <c r="N256" s="442"/>
      <c r="O256" s="442"/>
      <c r="P256" s="487"/>
      <c r="Q256" s="415"/>
      <c r="R256" s="415"/>
      <c r="S256" s="415"/>
      <c r="T256" s="415"/>
      <c r="U256" s="415"/>
      <c r="V256" s="415"/>
      <c r="W256" s="415"/>
    </row>
    <row r="257" spans="1:23" s="416" customFormat="1" ht="14.5">
      <c r="A257" s="516">
        <v>5029902000</v>
      </c>
      <c r="B257" s="515">
        <v>136</v>
      </c>
      <c r="C257" s="45" t="s">
        <v>680</v>
      </c>
      <c r="D257" s="441"/>
      <c r="E257" s="487"/>
      <c r="F257" s="487"/>
      <c r="G257" s="442"/>
      <c r="H257" s="442"/>
      <c r="I257" s="442"/>
      <c r="J257" s="442"/>
      <c r="K257" s="442"/>
      <c r="L257" s="442"/>
      <c r="M257" s="442"/>
      <c r="N257" s="442"/>
      <c r="O257" s="442"/>
      <c r="P257" s="487"/>
      <c r="Q257" s="415"/>
      <c r="R257" s="415"/>
      <c r="S257" s="415"/>
      <c r="T257" s="415"/>
      <c r="U257" s="415"/>
      <c r="V257" s="415"/>
      <c r="W257" s="415"/>
    </row>
    <row r="258" spans="1:23" s="416" customFormat="1" ht="14.5">
      <c r="A258" s="516"/>
      <c r="B258" s="515"/>
      <c r="C258" s="45"/>
      <c r="D258" s="441"/>
      <c r="E258" s="487"/>
      <c r="F258" s="487"/>
      <c r="G258" s="442"/>
      <c r="H258" s="442"/>
      <c r="I258" s="442"/>
      <c r="J258" s="442"/>
      <c r="K258" s="442"/>
      <c r="L258" s="442"/>
      <c r="M258" s="442"/>
      <c r="N258" s="442"/>
      <c r="O258" s="442"/>
      <c r="P258" s="487"/>
      <c r="Q258" s="415"/>
      <c r="R258" s="415"/>
      <c r="S258" s="415"/>
      <c r="T258" s="415"/>
      <c r="U258" s="415"/>
      <c r="V258" s="415"/>
      <c r="W258" s="415"/>
    </row>
    <row r="259" spans="1:23" s="416" customFormat="1" ht="14.5">
      <c r="A259" s="516">
        <v>5029907000</v>
      </c>
      <c r="B259" s="515">
        <v>137</v>
      </c>
      <c r="C259" s="45" t="s">
        <v>681</v>
      </c>
      <c r="D259" s="441"/>
      <c r="E259" s="487"/>
      <c r="F259" s="487"/>
      <c r="G259" s="442"/>
      <c r="H259" s="442"/>
      <c r="I259" s="442"/>
      <c r="J259" s="442"/>
      <c r="K259" s="442"/>
      <c r="L259" s="442"/>
      <c r="M259" s="442"/>
      <c r="N259" s="442"/>
      <c r="O259" s="442"/>
      <c r="P259" s="487"/>
      <c r="Q259" s="415"/>
      <c r="R259" s="415"/>
      <c r="S259" s="415"/>
      <c r="T259" s="415"/>
      <c r="U259" s="415"/>
      <c r="V259" s="415"/>
      <c r="W259" s="415"/>
    </row>
    <row r="260" spans="1:23" s="416" customFormat="1" ht="14.5">
      <c r="A260" s="516"/>
      <c r="B260" s="515"/>
      <c r="C260" s="45"/>
      <c r="D260" s="441"/>
      <c r="E260" s="487"/>
      <c r="F260" s="487"/>
      <c r="G260" s="442"/>
      <c r="H260" s="442"/>
      <c r="I260" s="442"/>
      <c r="J260" s="442"/>
      <c r="K260" s="442"/>
      <c r="L260" s="442"/>
      <c r="M260" s="442"/>
      <c r="N260" s="442"/>
      <c r="O260" s="442"/>
      <c r="P260" s="487"/>
      <c r="Q260" s="415"/>
      <c r="R260" s="415"/>
      <c r="S260" s="415"/>
      <c r="T260" s="415"/>
      <c r="U260" s="415"/>
      <c r="V260" s="415"/>
      <c r="W260" s="415"/>
    </row>
    <row r="261" spans="1:23" s="416" customFormat="1" ht="14.5">
      <c r="A261" s="516">
        <v>5020399000</v>
      </c>
      <c r="B261" s="515">
        <v>138</v>
      </c>
      <c r="C261" s="45" t="s">
        <v>682</v>
      </c>
      <c r="D261" s="441"/>
      <c r="E261" s="487"/>
      <c r="F261" s="487"/>
      <c r="G261" s="442"/>
      <c r="H261" s="442"/>
      <c r="I261" s="442"/>
      <c r="J261" s="442"/>
      <c r="K261" s="442"/>
      <c r="L261" s="442"/>
      <c r="M261" s="442"/>
      <c r="N261" s="442"/>
      <c r="O261" s="442"/>
      <c r="P261" s="487"/>
      <c r="Q261" s="415"/>
      <c r="R261" s="415"/>
      <c r="S261" s="415"/>
      <c r="T261" s="415"/>
      <c r="U261" s="415"/>
      <c r="V261" s="415"/>
      <c r="W261" s="415"/>
    </row>
    <row r="262" spans="1:23" s="416" customFormat="1" ht="14.5">
      <c r="A262" s="516"/>
      <c r="B262" s="515"/>
      <c r="C262" s="45"/>
      <c r="D262" s="441"/>
      <c r="E262" s="487"/>
      <c r="F262" s="487"/>
      <c r="G262" s="442"/>
      <c r="H262" s="442"/>
      <c r="I262" s="442"/>
      <c r="J262" s="442"/>
      <c r="K262" s="442"/>
      <c r="L262" s="442"/>
      <c r="M262" s="442"/>
      <c r="N262" s="442"/>
      <c r="O262" s="442"/>
      <c r="P262" s="487"/>
      <c r="Q262" s="415"/>
      <c r="R262" s="415"/>
      <c r="S262" s="415"/>
      <c r="T262" s="415"/>
      <c r="U262" s="415"/>
      <c r="V262" s="415"/>
      <c r="W262" s="415"/>
    </row>
    <row r="263" spans="1:23" s="416" customFormat="1" ht="14.5">
      <c r="A263" s="516"/>
      <c r="B263" s="515">
        <v>139</v>
      </c>
      <c r="C263" s="45" t="s">
        <v>683</v>
      </c>
      <c r="D263" s="441"/>
      <c r="E263" s="487"/>
      <c r="F263" s="487"/>
      <c r="G263" s="442"/>
      <c r="H263" s="442"/>
      <c r="I263" s="442"/>
      <c r="J263" s="442"/>
      <c r="K263" s="442"/>
      <c r="L263" s="442"/>
      <c r="M263" s="442"/>
      <c r="N263" s="442"/>
      <c r="O263" s="442"/>
      <c r="P263" s="487"/>
      <c r="Q263" s="415"/>
      <c r="R263" s="415"/>
      <c r="S263" s="415"/>
      <c r="T263" s="415"/>
      <c r="U263" s="415"/>
      <c r="V263" s="415"/>
      <c r="W263" s="415"/>
    </row>
    <row r="264" spans="1:23" s="416" customFormat="1" ht="14.5">
      <c r="A264" s="516"/>
      <c r="B264" s="515"/>
      <c r="C264" s="45"/>
      <c r="D264" s="441"/>
      <c r="E264" s="487"/>
      <c r="F264" s="487"/>
      <c r="G264" s="442"/>
      <c r="H264" s="442"/>
      <c r="I264" s="442"/>
      <c r="J264" s="442"/>
      <c r="K264" s="442"/>
      <c r="L264" s="442"/>
      <c r="M264" s="442"/>
      <c r="N264" s="442"/>
      <c r="O264" s="442"/>
      <c r="P264" s="487"/>
      <c r="Q264" s="415"/>
      <c r="R264" s="415"/>
      <c r="S264" s="415"/>
      <c r="T264" s="415"/>
      <c r="U264" s="415"/>
      <c r="V264" s="415"/>
      <c r="W264" s="415"/>
    </row>
    <row r="265" spans="1:23" s="416" customFormat="1" ht="14.5">
      <c r="A265" s="516"/>
      <c r="B265" s="515">
        <v>140</v>
      </c>
      <c r="C265" s="45" t="s">
        <v>684</v>
      </c>
      <c r="D265" s="441"/>
      <c r="E265" s="487"/>
      <c r="F265" s="487"/>
      <c r="G265" s="442"/>
      <c r="H265" s="442"/>
      <c r="I265" s="442"/>
      <c r="J265" s="442"/>
      <c r="K265" s="442"/>
      <c r="L265" s="442"/>
      <c r="M265" s="442"/>
      <c r="N265" s="442"/>
      <c r="O265" s="442"/>
      <c r="P265" s="487"/>
      <c r="Q265" s="415"/>
      <c r="R265" s="415"/>
      <c r="S265" s="415"/>
      <c r="T265" s="415"/>
      <c r="U265" s="415"/>
      <c r="V265" s="415"/>
      <c r="W265" s="415"/>
    </row>
    <row r="266" spans="1:23" s="416" customFormat="1" ht="14.5">
      <c r="A266" s="516"/>
      <c r="B266" s="515"/>
      <c r="C266" s="45"/>
      <c r="D266" s="441"/>
      <c r="E266" s="487"/>
      <c r="F266" s="487"/>
      <c r="G266" s="442"/>
      <c r="H266" s="442"/>
      <c r="I266" s="442"/>
      <c r="J266" s="442"/>
      <c r="K266" s="442"/>
      <c r="L266" s="442"/>
      <c r="M266" s="442"/>
      <c r="N266" s="442"/>
      <c r="O266" s="442"/>
      <c r="P266" s="487"/>
      <c r="Q266" s="415"/>
      <c r="R266" s="415"/>
      <c r="S266" s="415"/>
      <c r="T266" s="415"/>
      <c r="U266" s="415"/>
      <c r="V266" s="415"/>
      <c r="W266" s="415"/>
    </row>
    <row r="267" spans="1:23" s="416" customFormat="1" ht="14.5">
      <c r="A267" s="516">
        <v>5020399000</v>
      </c>
      <c r="B267" s="515">
        <v>141</v>
      </c>
      <c r="C267" s="45" t="s">
        <v>685</v>
      </c>
      <c r="D267" s="441"/>
      <c r="E267" s="487"/>
      <c r="F267" s="487"/>
      <c r="G267" s="442"/>
      <c r="H267" s="442"/>
      <c r="I267" s="442"/>
      <c r="J267" s="442"/>
      <c r="K267" s="442"/>
      <c r="L267" s="442"/>
      <c r="M267" s="442"/>
      <c r="N267" s="442"/>
      <c r="O267" s="442"/>
      <c r="P267" s="487"/>
      <c r="Q267" s="415"/>
      <c r="R267" s="415"/>
      <c r="S267" s="415"/>
      <c r="T267" s="415"/>
      <c r="U267" s="415"/>
      <c r="V267" s="415"/>
      <c r="W267" s="415"/>
    </row>
    <row r="268" spans="1:23" s="416" customFormat="1" ht="14.5">
      <c r="A268" s="516"/>
      <c r="B268" s="515"/>
      <c r="C268" s="45"/>
      <c r="D268" s="441"/>
      <c r="E268" s="487"/>
      <c r="F268" s="487"/>
      <c r="G268" s="442"/>
      <c r="H268" s="442"/>
      <c r="I268" s="442"/>
      <c r="J268" s="442"/>
      <c r="K268" s="442"/>
      <c r="L268" s="442"/>
      <c r="M268" s="442"/>
      <c r="N268" s="442"/>
      <c r="O268" s="442"/>
      <c r="P268" s="487"/>
      <c r="Q268" s="415"/>
      <c r="R268" s="415"/>
      <c r="S268" s="415"/>
      <c r="T268" s="415"/>
      <c r="U268" s="415"/>
      <c r="V268" s="415"/>
      <c r="W268" s="415"/>
    </row>
    <row r="269" spans="1:23" s="416" customFormat="1" ht="14.5">
      <c r="A269" s="516"/>
      <c r="B269" s="515">
        <v>142</v>
      </c>
      <c r="C269" s="45" t="s">
        <v>686</v>
      </c>
      <c r="D269" s="441"/>
      <c r="E269" s="487"/>
      <c r="F269" s="487"/>
      <c r="G269" s="442"/>
      <c r="H269" s="442"/>
      <c r="I269" s="442"/>
      <c r="J269" s="442"/>
      <c r="K269" s="442"/>
      <c r="L269" s="442"/>
      <c r="M269" s="442"/>
      <c r="N269" s="442"/>
      <c r="O269" s="442"/>
      <c r="P269" s="487"/>
      <c r="Q269" s="415"/>
      <c r="R269" s="415"/>
      <c r="S269" s="415"/>
      <c r="T269" s="415"/>
      <c r="U269" s="415"/>
      <c r="V269" s="415"/>
      <c r="W269" s="415"/>
    </row>
    <row r="270" spans="1:23" s="416" customFormat="1" ht="14.5">
      <c r="A270" s="516"/>
      <c r="B270" s="515"/>
      <c r="C270" s="45"/>
      <c r="D270" s="441"/>
      <c r="E270" s="487"/>
      <c r="F270" s="487"/>
      <c r="G270" s="442"/>
      <c r="H270" s="442"/>
      <c r="I270" s="442"/>
      <c r="J270" s="442"/>
      <c r="K270" s="442"/>
      <c r="L270" s="442"/>
      <c r="M270" s="442"/>
      <c r="N270" s="442"/>
      <c r="O270" s="442"/>
      <c r="P270" s="487"/>
      <c r="Q270" s="415"/>
      <c r="R270" s="415"/>
      <c r="S270" s="415"/>
      <c r="T270" s="415"/>
      <c r="U270" s="415"/>
      <c r="V270" s="415"/>
      <c r="W270" s="415"/>
    </row>
    <row r="271" spans="1:23" s="416" customFormat="1" ht="14.5">
      <c r="A271" s="516"/>
      <c r="B271" s="515">
        <v>143</v>
      </c>
      <c r="C271" s="45" t="s">
        <v>687</v>
      </c>
      <c r="D271" s="441"/>
      <c r="E271" s="487"/>
      <c r="F271" s="487"/>
      <c r="G271" s="442"/>
      <c r="H271" s="442"/>
      <c r="I271" s="442"/>
      <c r="J271" s="442"/>
      <c r="K271" s="442"/>
      <c r="L271" s="442"/>
      <c r="M271" s="442"/>
      <c r="N271" s="442"/>
      <c r="O271" s="442"/>
      <c r="P271" s="487"/>
      <c r="Q271" s="415"/>
      <c r="R271" s="415"/>
      <c r="S271" s="415"/>
      <c r="T271" s="415"/>
      <c r="U271" s="415"/>
      <c r="V271" s="415"/>
      <c r="W271" s="415"/>
    </row>
    <row r="272" spans="1:23" s="416" customFormat="1" ht="14.5">
      <c r="A272" s="516"/>
      <c r="B272" s="515"/>
      <c r="C272" s="45"/>
      <c r="D272" s="441"/>
      <c r="E272" s="487"/>
      <c r="F272" s="487"/>
      <c r="G272" s="442"/>
      <c r="H272" s="442"/>
      <c r="I272" s="442"/>
      <c r="J272" s="442"/>
      <c r="K272" s="442"/>
      <c r="L272" s="442"/>
      <c r="M272" s="442"/>
      <c r="N272" s="442"/>
      <c r="O272" s="442"/>
      <c r="P272" s="487"/>
      <c r="Q272" s="415"/>
      <c r="R272" s="415"/>
      <c r="S272" s="415"/>
      <c r="T272" s="415"/>
      <c r="U272" s="415"/>
      <c r="V272" s="415"/>
      <c r="W272" s="415"/>
    </row>
    <row r="273" spans="1:23" s="416" customFormat="1" ht="14.5">
      <c r="A273" s="516"/>
      <c r="B273" s="515">
        <v>144</v>
      </c>
      <c r="C273" s="45" t="s">
        <v>688</v>
      </c>
      <c r="D273" s="441"/>
      <c r="E273" s="487"/>
      <c r="F273" s="487"/>
      <c r="G273" s="442"/>
      <c r="H273" s="442"/>
      <c r="I273" s="442"/>
      <c r="J273" s="442"/>
      <c r="K273" s="442"/>
      <c r="L273" s="442"/>
      <c r="M273" s="442"/>
      <c r="N273" s="442"/>
      <c r="O273" s="442"/>
      <c r="P273" s="487"/>
      <c r="Q273" s="415"/>
      <c r="R273" s="415"/>
      <c r="S273" s="415"/>
      <c r="T273" s="415"/>
      <c r="U273" s="415"/>
      <c r="V273" s="415"/>
      <c r="W273" s="415"/>
    </row>
    <row r="274" spans="1:23" s="416" customFormat="1" ht="14.5">
      <c r="A274" s="516"/>
      <c r="B274" s="515"/>
      <c r="C274" s="45"/>
      <c r="D274" s="441"/>
      <c r="E274" s="487"/>
      <c r="F274" s="487"/>
      <c r="G274" s="442"/>
      <c r="H274" s="442"/>
      <c r="I274" s="442"/>
      <c r="J274" s="442"/>
      <c r="K274" s="442"/>
      <c r="L274" s="442"/>
      <c r="M274" s="442"/>
      <c r="N274" s="442"/>
      <c r="O274" s="442"/>
      <c r="P274" s="487"/>
      <c r="Q274" s="415"/>
      <c r="R274" s="415"/>
      <c r="S274" s="415"/>
      <c r="T274" s="415"/>
      <c r="U274" s="415"/>
      <c r="V274" s="415"/>
      <c r="W274" s="415"/>
    </row>
    <row r="275" spans="1:23" s="416" customFormat="1" ht="14.5">
      <c r="A275" s="516">
        <v>5020399000</v>
      </c>
      <c r="B275" s="515">
        <v>145</v>
      </c>
      <c r="C275" s="45" t="s">
        <v>689</v>
      </c>
      <c r="D275" s="441"/>
      <c r="E275" s="487"/>
      <c r="F275" s="487"/>
      <c r="G275" s="442"/>
      <c r="H275" s="442"/>
      <c r="I275" s="442"/>
      <c r="J275" s="442"/>
      <c r="K275" s="442"/>
      <c r="L275" s="442"/>
      <c r="M275" s="442"/>
      <c r="N275" s="442"/>
      <c r="O275" s="442"/>
      <c r="P275" s="487"/>
      <c r="Q275" s="415"/>
      <c r="R275" s="415"/>
      <c r="S275" s="415"/>
      <c r="T275" s="415"/>
      <c r="U275" s="415"/>
      <c r="V275" s="415"/>
      <c r="W275" s="415"/>
    </row>
    <row r="276" spans="1:23" s="416" customFormat="1" ht="14.5">
      <c r="A276" s="516"/>
      <c r="B276" s="515"/>
      <c r="C276" s="45"/>
      <c r="D276" s="441"/>
      <c r="E276" s="487"/>
      <c r="F276" s="487"/>
      <c r="G276" s="442"/>
      <c r="H276" s="442"/>
      <c r="I276" s="442"/>
      <c r="J276" s="442"/>
      <c r="K276" s="442"/>
      <c r="L276" s="442"/>
      <c r="M276" s="442"/>
      <c r="N276" s="442"/>
      <c r="O276" s="442"/>
      <c r="P276" s="487"/>
      <c r="Q276" s="415"/>
      <c r="R276" s="415"/>
      <c r="S276" s="415"/>
      <c r="T276" s="415"/>
      <c r="U276" s="415"/>
      <c r="V276" s="415"/>
      <c r="W276" s="415"/>
    </row>
    <row r="277" spans="1:23" s="416" customFormat="1" ht="14.5">
      <c r="A277" s="516">
        <v>5020399000</v>
      </c>
      <c r="B277" s="515">
        <v>146</v>
      </c>
      <c r="C277" s="45" t="s">
        <v>690</v>
      </c>
      <c r="D277" s="441"/>
      <c r="E277" s="487"/>
      <c r="F277" s="487"/>
      <c r="G277" s="442"/>
      <c r="H277" s="442"/>
      <c r="I277" s="442"/>
      <c r="J277" s="442"/>
      <c r="K277" s="442"/>
      <c r="L277" s="442"/>
      <c r="M277" s="442"/>
      <c r="N277" s="442"/>
      <c r="O277" s="442"/>
      <c r="P277" s="487"/>
      <c r="Q277" s="415"/>
      <c r="R277" s="415"/>
      <c r="S277" s="415"/>
      <c r="T277" s="415"/>
      <c r="U277" s="415"/>
      <c r="V277" s="415"/>
      <c r="W277" s="415"/>
    </row>
    <row r="278" spans="1:23" s="416" customFormat="1" ht="14.5">
      <c r="A278" s="516"/>
      <c r="B278" s="515"/>
      <c r="C278" s="45"/>
      <c r="D278" s="441"/>
      <c r="E278" s="487"/>
      <c r="F278" s="487"/>
      <c r="G278" s="442"/>
      <c r="H278" s="442"/>
      <c r="I278" s="442"/>
      <c r="J278" s="442"/>
      <c r="K278" s="442"/>
      <c r="L278" s="442"/>
      <c r="M278" s="442"/>
      <c r="N278" s="442"/>
      <c r="O278" s="442"/>
      <c r="P278" s="487"/>
      <c r="Q278" s="415"/>
      <c r="R278" s="415"/>
      <c r="S278" s="415"/>
      <c r="T278" s="415"/>
      <c r="U278" s="415"/>
      <c r="V278" s="415"/>
      <c r="W278" s="415"/>
    </row>
    <row r="279" spans="1:23" s="416" customFormat="1" ht="14.5">
      <c r="A279" s="516">
        <v>5020399000</v>
      </c>
      <c r="B279" s="515">
        <v>147</v>
      </c>
      <c r="C279" s="45" t="s">
        <v>691</v>
      </c>
      <c r="D279" s="441"/>
      <c r="E279" s="487"/>
      <c r="F279" s="487"/>
      <c r="G279" s="442"/>
      <c r="H279" s="442"/>
      <c r="I279" s="442"/>
      <c r="J279" s="442"/>
      <c r="K279" s="442"/>
      <c r="L279" s="442"/>
      <c r="M279" s="442"/>
      <c r="N279" s="442"/>
      <c r="O279" s="442"/>
      <c r="P279" s="487"/>
      <c r="Q279" s="415"/>
      <c r="R279" s="415"/>
      <c r="S279" s="415"/>
      <c r="T279" s="415"/>
      <c r="U279" s="415"/>
      <c r="V279" s="415"/>
      <c r="W279" s="415"/>
    </row>
    <row r="280" spans="1:23" s="416" customFormat="1" ht="14.5">
      <c r="A280" s="516"/>
      <c r="B280" s="515"/>
      <c r="C280" s="45"/>
      <c r="D280" s="441"/>
      <c r="E280" s="487"/>
      <c r="F280" s="487"/>
      <c r="G280" s="442"/>
      <c r="H280" s="442"/>
      <c r="I280" s="442"/>
      <c r="J280" s="442"/>
      <c r="K280" s="442"/>
      <c r="L280" s="442"/>
      <c r="M280" s="442"/>
      <c r="N280" s="442"/>
      <c r="O280" s="442"/>
      <c r="P280" s="487"/>
      <c r="Q280" s="415"/>
      <c r="R280" s="415"/>
      <c r="S280" s="415"/>
      <c r="T280" s="415"/>
      <c r="U280" s="415"/>
      <c r="V280" s="415"/>
      <c r="W280" s="415"/>
    </row>
    <row r="281" spans="1:23" s="416" customFormat="1" ht="14.5">
      <c r="A281" s="516"/>
      <c r="B281" s="515">
        <v>148</v>
      </c>
      <c r="C281" s="45" t="s">
        <v>692</v>
      </c>
      <c r="D281" s="441"/>
      <c r="E281" s="487"/>
      <c r="F281" s="487"/>
      <c r="G281" s="442"/>
      <c r="H281" s="442"/>
      <c r="I281" s="442"/>
      <c r="J281" s="442"/>
      <c r="K281" s="442"/>
      <c r="L281" s="442"/>
      <c r="M281" s="442"/>
      <c r="N281" s="442"/>
      <c r="O281" s="442"/>
      <c r="P281" s="487"/>
      <c r="Q281" s="415"/>
      <c r="R281" s="415"/>
      <c r="S281" s="415"/>
      <c r="T281" s="415"/>
      <c r="U281" s="415"/>
      <c r="V281" s="415"/>
      <c r="W281" s="415"/>
    </row>
    <row r="282" spans="1:23" s="416" customFormat="1" ht="14.5">
      <c r="A282" s="516"/>
      <c r="B282" s="515"/>
      <c r="C282" s="45"/>
      <c r="D282" s="441"/>
      <c r="E282" s="487"/>
      <c r="F282" s="487"/>
      <c r="G282" s="442"/>
      <c r="H282" s="442"/>
      <c r="I282" s="442"/>
      <c r="J282" s="442"/>
      <c r="K282" s="442"/>
      <c r="L282" s="442"/>
      <c r="M282" s="442"/>
      <c r="N282" s="442"/>
      <c r="O282" s="442"/>
      <c r="P282" s="487"/>
      <c r="Q282" s="415"/>
      <c r="R282" s="415"/>
      <c r="S282" s="415"/>
      <c r="T282" s="415"/>
      <c r="U282" s="415"/>
      <c r="V282" s="415"/>
      <c r="W282" s="415"/>
    </row>
    <row r="283" spans="1:23" s="416" customFormat="1" ht="14.5">
      <c r="A283" s="516"/>
      <c r="B283" s="515">
        <v>149</v>
      </c>
      <c r="C283" s="45" t="s">
        <v>693</v>
      </c>
      <c r="D283" s="441"/>
      <c r="E283" s="487"/>
      <c r="F283" s="487"/>
      <c r="G283" s="442"/>
      <c r="H283" s="442"/>
      <c r="I283" s="442"/>
      <c r="J283" s="442"/>
      <c r="K283" s="442"/>
      <c r="L283" s="442"/>
      <c r="M283" s="442"/>
      <c r="N283" s="442"/>
      <c r="O283" s="442"/>
      <c r="P283" s="487"/>
      <c r="Q283" s="415"/>
      <c r="R283" s="415"/>
      <c r="S283" s="415"/>
      <c r="T283" s="415"/>
      <c r="U283" s="415"/>
      <c r="V283" s="415"/>
      <c r="W283" s="415"/>
    </row>
    <row r="284" spans="1:23" s="416" customFormat="1" ht="14.5">
      <c r="A284" s="516"/>
      <c r="B284" s="515"/>
      <c r="C284" s="45"/>
      <c r="D284" s="441"/>
      <c r="E284" s="487"/>
      <c r="F284" s="487"/>
      <c r="G284" s="442"/>
      <c r="H284" s="442"/>
      <c r="I284" s="442"/>
      <c r="J284" s="442"/>
      <c r="K284" s="442"/>
      <c r="L284" s="442"/>
      <c r="M284" s="442"/>
      <c r="N284" s="442"/>
      <c r="O284" s="442"/>
      <c r="P284" s="487"/>
      <c r="Q284" s="415"/>
      <c r="R284" s="415"/>
      <c r="S284" s="415"/>
      <c r="T284" s="415"/>
      <c r="U284" s="415"/>
      <c r="V284" s="415"/>
      <c r="W284" s="415"/>
    </row>
    <row r="285" spans="1:23" s="416" customFormat="1" ht="14.5">
      <c r="A285" s="516"/>
      <c r="B285" s="515">
        <v>150</v>
      </c>
      <c r="C285" s="45" t="s">
        <v>694</v>
      </c>
      <c r="D285" s="441"/>
      <c r="E285" s="487"/>
      <c r="F285" s="487"/>
      <c r="G285" s="442"/>
      <c r="H285" s="442"/>
      <c r="I285" s="442"/>
      <c r="J285" s="442"/>
      <c r="K285" s="442"/>
      <c r="L285" s="442"/>
      <c r="M285" s="442"/>
      <c r="N285" s="442"/>
      <c r="O285" s="442"/>
      <c r="P285" s="487"/>
      <c r="Q285" s="415"/>
      <c r="R285" s="415"/>
      <c r="S285" s="415"/>
      <c r="T285" s="415"/>
      <c r="U285" s="415"/>
      <c r="V285" s="415"/>
      <c r="W285" s="415"/>
    </row>
    <row r="286" spans="1:23" s="416" customFormat="1" ht="14.5">
      <c r="A286" s="516"/>
      <c r="B286" s="515"/>
      <c r="C286" s="45"/>
      <c r="D286" s="441"/>
      <c r="E286" s="487"/>
      <c r="F286" s="487"/>
      <c r="G286" s="442"/>
      <c r="H286" s="442"/>
      <c r="I286" s="442"/>
      <c r="J286" s="442"/>
      <c r="K286" s="442"/>
      <c r="L286" s="442"/>
      <c r="M286" s="442"/>
      <c r="N286" s="442"/>
      <c r="O286" s="442"/>
      <c r="P286" s="487"/>
      <c r="Q286" s="415"/>
      <c r="R286" s="415"/>
      <c r="S286" s="415"/>
      <c r="T286" s="415"/>
      <c r="U286" s="415"/>
      <c r="V286" s="415"/>
      <c r="W286" s="415"/>
    </row>
    <row r="287" spans="1:23" s="416" customFormat="1" ht="14.5">
      <c r="A287" s="516">
        <v>5020100000</v>
      </c>
      <c r="B287" s="515">
        <v>151</v>
      </c>
      <c r="C287" s="45" t="s">
        <v>695</v>
      </c>
      <c r="D287" s="441"/>
      <c r="E287" s="487"/>
      <c r="F287" s="487"/>
      <c r="G287" s="442"/>
      <c r="H287" s="442"/>
      <c r="I287" s="442"/>
      <c r="J287" s="442"/>
      <c r="K287" s="442"/>
      <c r="L287" s="442"/>
      <c r="M287" s="442"/>
      <c r="N287" s="442"/>
      <c r="O287" s="442"/>
      <c r="P287" s="487"/>
      <c r="Q287" s="415"/>
      <c r="R287" s="415"/>
      <c r="S287" s="415"/>
      <c r="T287" s="415"/>
      <c r="U287" s="415"/>
      <c r="V287" s="415"/>
      <c r="W287" s="415"/>
    </row>
    <row r="288" spans="1:23" s="416" customFormat="1" ht="14.5">
      <c r="A288" s="516"/>
      <c r="B288" s="515"/>
      <c r="C288" s="45"/>
      <c r="D288" s="441"/>
      <c r="E288" s="487"/>
      <c r="F288" s="487"/>
      <c r="G288" s="442"/>
      <c r="H288" s="442"/>
      <c r="I288" s="442"/>
      <c r="J288" s="442"/>
      <c r="K288" s="442"/>
      <c r="L288" s="442"/>
      <c r="M288" s="442"/>
      <c r="N288" s="442"/>
      <c r="O288" s="442"/>
      <c r="P288" s="487"/>
      <c r="Q288" s="415"/>
      <c r="R288" s="415"/>
      <c r="S288" s="415"/>
      <c r="T288" s="415"/>
      <c r="U288" s="415"/>
      <c r="V288" s="415"/>
      <c r="W288" s="415"/>
    </row>
    <row r="289" spans="1:26" s="416" customFormat="1" ht="14.5">
      <c r="A289" s="516">
        <v>5021305000</v>
      </c>
      <c r="B289" s="515">
        <v>152</v>
      </c>
      <c r="C289" s="45" t="s">
        <v>697</v>
      </c>
      <c r="D289" s="441"/>
      <c r="E289" s="487"/>
      <c r="F289" s="487"/>
      <c r="G289" s="442"/>
      <c r="H289" s="442"/>
      <c r="I289" s="442"/>
      <c r="J289" s="442"/>
      <c r="K289" s="442"/>
      <c r="L289" s="442"/>
      <c r="M289" s="442"/>
      <c r="N289" s="442"/>
      <c r="O289" s="442"/>
      <c r="P289" s="487"/>
      <c r="Q289" s="415"/>
      <c r="R289" s="415"/>
      <c r="S289" s="415"/>
      <c r="T289" s="415"/>
      <c r="U289" s="415"/>
      <c r="V289" s="415"/>
      <c r="W289" s="415"/>
    </row>
    <row r="290" spans="1:26" s="416" customFormat="1" ht="14.5">
      <c r="A290" s="516"/>
      <c r="B290" s="515"/>
      <c r="C290" s="45"/>
      <c r="D290" s="441"/>
      <c r="E290" s="487"/>
      <c r="F290" s="487"/>
      <c r="G290" s="442"/>
      <c r="H290" s="442"/>
      <c r="I290" s="442"/>
      <c r="J290" s="442"/>
      <c r="K290" s="442"/>
      <c r="L290" s="442"/>
      <c r="M290" s="442"/>
      <c r="N290" s="442"/>
      <c r="O290" s="442"/>
      <c r="P290" s="487"/>
      <c r="Q290" s="415"/>
      <c r="R290" s="415"/>
      <c r="S290" s="415"/>
      <c r="T290" s="415"/>
      <c r="U290" s="415"/>
      <c r="V290" s="415"/>
      <c r="W290" s="415"/>
    </row>
    <row r="291" spans="1:26" s="416" customFormat="1" ht="14.5">
      <c r="A291" s="516">
        <v>5021305000</v>
      </c>
      <c r="B291" s="515">
        <v>153</v>
      </c>
      <c r="C291" s="45" t="s">
        <v>698</v>
      </c>
      <c r="D291" s="441"/>
      <c r="E291" s="487"/>
      <c r="F291" s="487"/>
      <c r="G291" s="442"/>
      <c r="H291" s="442"/>
      <c r="I291" s="442"/>
      <c r="J291" s="442"/>
      <c r="K291" s="442"/>
      <c r="L291" s="442"/>
      <c r="M291" s="442"/>
      <c r="N291" s="442"/>
      <c r="O291" s="442"/>
      <c r="P291" s="487"/>
      <c r="Q291" s="415"/>
      <c r="R291" s="415"/>
      <c r="S291" s="415"/>
      <c r="T291" s="415"/>
      <c r="U291" s="415"/>
      <c r="V291" s="415"/>
      <c r="W291" s="415"/>
    </row>
    <row r="292" spans="1:26" s="416" customFormat="1" ht="14.5">
      <c r="A292" s="516"/>
      <c r="B292" s="515"/>
      <c r="C292" s="45"/>
      <c r="D292" s="441"/>
      <c r="E292" s="487"/>
      <c r="F292" s="487"/>
      <c r="G292" s="442"/>
      <c r="H292" s="442"/>
      <c r="I292" s="442"/>
      <c r="J292" s="442"/>
      <c r="K292" s="442"/>
      <c r="L292" s="442"/>
      <c r="M292" s="442"/>
      <c r="N292" s="442"/>
      <c r="O292" s="442"/>
      <c r="P292" s="487"/>
      <c r="Q292" s="415"/>
      <c r="R292" s="415"/>
      <c r="S292" s="415"/>
      <c r="T292" s="415"/>
      <c r="U292" s="415"/>
      <c r="V292" s="415"/>
      <c r="W292" s="415"/>
    </row>
    <row r="293" spans="1:26" s="416" customFormat="1" ht="14.5">
      <c r="A293" s="516">
        <v>5060406001</v>
      </c>
      <c r="B293" s="515">
        <v>154</v>
      </c>
      <c r="C293" s="45" t="s">
        <v>699</v>
      </c>
      <c r="D293" s="441"/>
      <c r="E293" s="487"/>
      <c r="F293" s="487"/>
      <c r="G293" s="442"/>
      <c r="H293" s="442"/>
      <c r="I293" s="442"/>
      <c r="J293" s="442"/>
      <c r="K293" s="442"/>
      <c r="L293" s="442"/>
      <c r="M293" s="442"/>
      <c r="N293" s="442"/>
      <c r="O293" s="442"/>
      <c r="P293" s="487"/>
      <c r="Q293" s="415"/>
      <c r="R293" s="415"/>
      <c r="S293" s="415"/>
      <c r="T293" s="415"/>
      <c r="U293" s="415"/>
      <c r="V293" s="415"/>
      <c r="W293" s="415"/>
    </row>
    <row r="294" spans="1:26" s="416" customFormat="1" ht="14.5">
      <c r="A294" s="516"/>
      <c r="B294" s="515"/>
      <c r="C294" s="45"/>
      <c r="D294" s="441"/>
      <c r="E294" s="487"/>
      <c r="F294" s="487"/>
      <c r="G294" s="442"/>
      <c r="H294" s="442"/>
      <c r="I294" s="442"/>
      <c r="J294" s="442"/>
      <c r="K294" s="442"/>
      <c r="L294" s="442"/>
      <c r="M294" s="442"/>
      <c r="N294" s="442"/>
      <c r="O294" s="442"/>
      <c r="P294" s="487"/>
      <c r="Q294" s="415"/>
      <c r="R294" s="415"/>
      <c r="S294" s="415"/>
      <c r="T294" s="415"/>
      <c r="U294" s="415"/>
      <c r="V294" s="415"/>
      <c r="W294" s="415"/>
    </row>
    <row r="295" spans="1:26" s="416" customFormat="1" ht="14.5">
      <c r="A295" s="516"/>
      <c r="B295" s="515"/>
      <c r="C295" s="45"/>
      <c r="D295" s="441"/>
      <c r="E295" s="487"/>
      <c r="F295" s="487"/>
      <c r="G295" s="442"/>
      <c r="H295" s="442"/>
      <c r="I295" s="442"/>
      <c r="J295" s="442"/>
      <c r="K295" s="442"/>
      <c r="L295" s="442"/>
      <c r="M295" s="442"/>
      <c r="N295" s="442"/>
      <c r="O295" s="442"/>
      <c r="P295" s="487"/>
      <c r="Q295" s="415"/>
      <c r="R295" s="415"/>
      <c r="S295" s="415"/>
      <c r="T295" s="415"/>
      <c r="U295" s="415"/>
      <c r="V295" s="415"/>
      <c r="W295" s="415"/>
    </row>
    <row r="296" spans="1:26" s="416" customFormat="1" ht="14.5">
      <c r="A296" s="516"/>
      <c r="B296" s="515"/>
      <c r="C296" s="45"/>
      <c r="D296" s="441"/>
      <c r="E296" s="487"/>
      <c r="F296" s="487"/>
      <c r="G296" s="442"/>
      <c r="H296" s="442"/>
      <c r="I296" s="442"/>
      <c r="J296" s="442"/>
      <c r="K296" s="442"/>
      <c r="L296" s="442"/>
      <c r="M296" s="442"/>
      <c r="N296" s="442"/>
      <c r="O296" s="442"/>
      <c r="P296" s="487"/>
      <c r="Q296" s="415"/>
      <c r="R296" s="415"/>
      <c r="S296" s="415"/>
      <c r="T296" s="415"/>
      <c r="U296" s="415"/>
      <c r="V296" s="415"/>
      <c r="W296" s="415"/>
    </row>
    <row r="297" spans="1:26" s="416" customFormat="1" ht="14.5">
      <c r="A297" s="516"/>
      <c r="B297" s="515"/>
      <c r="C297" s="45"/>
      <c r="D297" s="441"/>
      <c r="E297" s="487"/>
      <c r="F297" s="487"/>
      <c r="G297" s="442"/>
      <c r="H297" s="442"/>
      <c r="I297" s="442"/>
      <c r="J297" s="442"/>
      <c r="K297" s="442"/>
      <c r="L297" s="442"/>
      <c r="M297" s="442"/>
      <c r="N297" s="442"/>
      <c r="O297" s="442"/>
      <c r="P297" s="487"/>
      <c r="Q297" s="415"/>
      <c r="R297" s="415"/>
      <c r="S297" s="415"/>
      <c r="T297" s="415"/>
      <c r="U297" s="415"/>
      <c r="V297" s="415"/>
      <c r="W297" s="415"/>
    </row>
    <row r="298" spans="1:26" s="416" customFormat="1" ht="14.5">
      <c r="A298" s="516"/>
      <c r="B298" s="515"/>
      <c r="C298" s="45"/>
      <c r="D298" s="441"/>
      <c r="E298" s="487"/>
      <c r="F298" s="487"/>
      <c r="G298" s="442"/>
      <c r="H298" s="442"/>
      <c r="I298" s="442"/>
      <c r="J298" s="442"/>
      <c r="K298" s="442"/>
      <c r="L298" s="442"/>
      <c r="M298" s="442"/>
      <c r="N298" s="442"/>
      <c r="O298" s="442"/>
      <c r="P298" s="487"/>
      <c r="Q298" s="415"/>
      <c r="R298" s="415"/>
      <c r="S298" s="415"/>
      <c r="T298" s="415"/>
      <c r="U298" s="415"/>
      <c r="V298" s="415"/>
      <c r="W298" s="415"/>
    </row>
    <row r="299" spans="1:26" s="416" customFormat="1" ht="14.5">
      <c r="A299" s="516"/>
      <c r="B299" s="515"/>
      <c r="C299" s="45"/>
      <c r="D299" s="441"/>
      <c r="E299" s="487"/>
      <c r="F299" s="487"/>
      <c r="G299" s="442"/>
      <c r="H299" s="442"/>
      <c r="I299" s="442"/>
      <c r="J299" s="442"/>
      <c r="K299" s="442"/>
      <c r="L299" s="442"/>
      <c r="M299" s="442"/>
      <c r="N299" s="442"/>
      <c r="O299" s="442"/>
      <c r="P299" s="487"/>
      <c r="Q299" s="415"/>
      <c r="R299" s="415"/>
      <c r="S299" s="415"/>
      <c r="T299" s="415"/>
      <c r="U299" s="415"/>
      <c r="V299" s="415"/>
      <c r="W299" s="415"/>
    </row>
    <row r="300" spans="1:26" s="416" customFormat="1" ht="47.5" customHeight="1">
      <c r="A300" s="516"/>
      <c r="B300" s="516"/>
      <c r="C300" s="523"/>
      <c r="D300" s="441"/>
      <c r="E300" s="441"/>
      <c r="F300" s="441"/>
      <c r="G300" s="442"/>
      <c r="H300" s="442"/>
      <c r="I300" s="464"/>
      <c r="J300" s="466"/>
      <c r="K300" s="466"/>
      <c r="L300" s="464"/>
      <c r="M300" s="442"/>
      <c r="N300" s="442"/>
      <c r="O300" s="442"/>
      <c r="P300" s="487"/>
      <c r="Q300" s="415"/>
      <c r="R300" s="415"/>
      <c r="S300" s="415"/>
      <c r="T300" s="415"/>
      <c r="U300" s="415"/>
      <c r="V300" s="415"/>
      <c r="W300" s="415"/>
    </row>
    <row r="301" spans="1:26" s="416" customFormat="1" ht="47.5" customHeight="1">
      <c r="A301" s="516"/>
      <c r="B301" s="516"/>
      <c r="C301" s="523"/>
      <c r="D301" s="441"/>
      <c r="E301" s="441"/>
      <c r="F301" s="441"/>
      <c r="G301" s="442"/>
      <c r="H301" s="442"/>
      <c r="I301" s="442"/>
      <c r="J301" s="442"/>
      <c r="K301" s="442"/>
      <c r="L301" s="442"/>
      <c r="M301" s="442"/>
      <c r="N301" s="442"/>
      <c r="O301" s="442"/>
      <c r="P301" s="487"/>
      <c r="Q301" s="415"/>
      <c r="R301" s="415"/>
      <c r="S301" s="415"/>
      <c r="T301" s="415"/>
      <c r="U301" s="415"/>
      <c r="V301" s="415"/>
      <c r="W301" s="415"/>
    </row>
    <row r="302" spans="1:26" ht="30" customHeight="1">
      <c r="C302" s="525"/>
      <c r="D302" s="170"/>
      <c r="E302" s="170"/>
      <c r="F302" s="170"/>
      <c r="G302" s="161"/>
      <c r="H302" s="170"/>
      <c r="I302" s="161"/>
      <c r="K302" s="161"/>
      <c r="L302" s="161"/>
      <c r="M302" s="500" t="s">
        <v>353</v>
      </c>
      <c r="N302" s="423"/>
      <c r="O302" s="161"/>
      <c r="P302" s="348"/>
      <c r="Q302" s="348"/>
      <c r="R302" s="348"/>
      <c r="S302" s="348"/>
      <c r="T302" s="348"/>
      <c r="U302" s="348"/>
      <c r="V302" s="348"/>
      <c r="W302" s="348"/>
      <c r="X302" s="348"/>
      <c r="Y302" s="348"/>
      <c r="Z302" s="348"/>
    </row>
    <row r="303" spans="1:26" ht="15.75" customHeight="1">
      <c r="C303" s="525"/>
      <c r="D303" s="170"/>
      <c r="E303" s="170"/>
      <c r="F303" s="170"/>
      <c r="G303" s="161"/>
      <c r="H303" s="170"/>
      <c r="I303" s="161"/>
      <c r="J303" s="161"/>
      <c r="K303" s="161"/>
      <c r="M303" s="163"/>
      <c r="N303" s="161"/>
      <c r="O303" s="161"/>
      <c r="P303" s="348"/>
      <c r="Q303" s="348"/>
      <c r="R303" s="348"/>
      <c r="S303" s="348"/>
      <c r="T303" s="348"/>
      <c r="U303" s="348"/>
      <c r="V303" s="348"/>
      <c r="W303" s="348"/>
      <c r="X303" s="348"/>
      <c r="Y303" s="348"/>
      <c r="Z303" s="348"/>
    </row>
    <row r="304" spans="1:26" ht="15.75" customHeight="1">
      <c r="C304" s="525"/>
      <c r="D304" s="170"/>
      <c r="E304" s="170"/>
      <c r="F304" s="170"/>
      <c r="G304" s="161"/>
      <c r="H304" s="170"/>
      <c r="I304" s="161"/>
      <c r="J304" s="161"/>
      <c r="K304" s="161"/>
      <c r="L304" s="161"/>
      <c r="M304" s="161"/>
      <c r="N304" s="161"/>
      <c r="O304" s="161"/>
      <c r="P304" s="348"/>
      <c r="Q304" s="348"/>
      <c r="R304" s="348"/>
      <c r="S304" s="348"/>
      <c r="T304" s="348"/>
      <c r="U304" s="348"/>
      <c r="V304" s="348"/>
      <c r="W304" s="348"/>
      <c r="X304" s="348"/>
      <c r="Y304" s="348"/>
      <c r="Z304" s="348"/>
    </row>
    <row r="305" spans="3:26" ht="15.75" customHeight="1">
      <c r="C305" s="525"/>
      <c r="D305" s="170"/>
      <c r="E305" s="170"/>
      <c r="F305" s="170"/>
      <c r="G305" s="161"/>
      <c r="H305" s="170"/>
      <c r="I305" s="161"/>
      <c r="J305" s="161"/>
      <c r="K305" s="161"/>
      <c r="L305" s="161"/>
      <c r="M305" s="161"/>
      <c r="N305" s="161"/>
      <c r="O305" s="161"/>
      <c r="P305" s="348"/>
      <c r="Q305" s="348"/>
      <c r="R305" s="348"/>
      <c r="S305" s="348"/>
      <c r="T305" s="348"/>
      <c r="U305" s="348"/>
      <c r="V305" s="348"/>
      <c r="W305" s="348"/>
      <c r="X305" s="348"/>
      <c r="Y305" s="348"/>
      <c r="Z305" s="348"/>
    </row>
    <row r="306" spans="3:26" ht="15.75" customHeight="1">
      <c r="C306" s="525"/>
      <c r="D306" s="170"/>
      <c r="E306" s="170"/>
      <c r="F306" s="170"/>
      <c r="G306" s="161"/>
      <c r="H306" s="170"/>
      <c r="I306" s="161"/>
      <c r="J306" s="161"/>
      <c r="K306" s="161"/>
      <c r="L306" s="161"/>
      <c r="M306" s="161"/>
      <c r="N306" s="161"/>
      <c r="O306" s="161"/>
      <c r="P306" s="348"/>
      <c r="Q306" s="348"/>
      <c r="R306" s="348"/>
      <c r="S306" s="348"/>
      <c r="T306" s="348"/>
      <c r="U306" s="348"/>
      <c r="V306" s="348"/>
      <c r="W306" s="348"/>
      <c r="X306" s="348"/>
      <c r="Y306" s="348"/>
      <c r="Z306" s="348"/>
    </row>
    <row r="307" spans="3:26" ht="15.5">
      <c r="C307" s="316"/>
      <c r="D307" s="449" t="s">
        <v>117</v>
      </c>
      <c r="E307" s="449"/>
      <c r="F307" s="449" t="s">
        <v>1288</v>
      </c>
      <c r="G307" s="449"/>
      <c r="H307" s="451"/>
      <c r="I307" s="449"/>
      <c r="J307" s="449"/>
      <c r="K307" s="449" t="s">
        <v>461</v>
      </c>
      <c r="L307" s="449"/>
      <c r="M307" s="556"/>
      <c r="N307" s="556"/>
      <c r="O307" s="313"/>
      <c r="P307" s="313"/>
      <c r="Q307" s="348"/>
      <c r="R307" s="348"/>
      <c r="S307" s="348"/>
      <c r="T307" s="348"/>
      <c r="U307" s="348"/>
      <c r="V307" s="348"/>
      <c r="W307" s="348"/>
      <c r="X307" s="348"/>
      <c r="Y307" s="348"/>
    </row>
    <row r="308" spans="3:26" s="227" customFormat="1" ht="61" customHeight="1">
      <c r="C308" s="317"/>
      <c r="D308" s="452"/>
      <c r="E308" s="453"/>
      <c r="F308" s="542"/>
      <c r="G308" s="542"/>
      <c r="H308" s="453"/>
      <c r="I308" s="554"/>
      <c r="J308" s="554"/>
      <c r="K308" s="555" t="s">
        <v>712</v>
      </c>
      <c r="L308" s="542"/>
      <c r="M308" s="549"/>
      <c r="N308" s="549"/>
      <c r="O308" s="380"/>
      <c r="P308" s="380"/>
      <c r="Q308" s="348"/>
      <c r="R308" s="348"/>
      <c r="S308" s="348"/>
      <c r="T308" s="348"/>
      <c r="U308" s="348"/>
      <c r="V308" s="348"/>
      <c r="W308" s="348"/>
      <c r="X308" s="348"/>
      <c r="Y308" s="348"/>
    </row>
    <row r="309" spans="3:26" s="227" customFormat="1" ht="22.5" customHeight="1">
      <c r="C309" s="317"/>
      <c r="D309" s="455" t="s">
        <v>355</v>
      </c>
      <c r="E309" s="353"/>
      <c r="F309" s="543" t="s">
        <v>355</v>
      </c>
      <c r="G309" s="543"/>
      <c r="H309" s="453"/>
      <c r="I309" s="550"/>
      <c r="J309" s="550"/>
      <c r="K309" s="543" t="s">
        <v>355</v>
      </c>
      <c r="L309" s="543"/>
      <c r="M309" s="551"/>
      <c r="N309" s="551"/>
      <c r="O309" s="315"/>
      <c r="P309" s="315"/>
      <c r="Q309" s="348"/>
      <c r="R309" s="348"/>
      <c r="S309" s="348"/>
      <c r="T309" s="348"/>
      <c r="U309" s="348"/>
      <c r="V309" s="348"/>
      <c r="W309" s="348"/>
      <c r="X309" s="348"/>
      <c r="Y309" s="348"/>
    </row>
    <row r="310" spans="3:26" s="227" customFormat="1" ht="15.5">
      <c r="C310" s="317"/>
      <c r="D310" s="456" t="s">
        <v>124</v>
      </c>
      <c r="E310" s="456"/>
      <c r="F310" s="544" t="s">
        <v>124</v>
      </c>
      <c r="G310" s="544"/>
      <c r="H310" s="453"/>
      <c r="I310" s="544"/>
      <c r="J310" s="544"/>
      <c r="K310" s="544" t="s">
        <v>124</v>
      </c>
      <c r="L310" s="544"/>
      <c r="M310" s="552"/>
      <c r="N310" s="552"/>
      <c r="O310" s="315"/>
      <c r="P310" s="315"/>
      <c r="Q310" s="348"/>
      <c r="R310" s="348"/>
      <c r="S310" s="348"/>
      <c r="T310" s="348"/>
      <c r="U310" s="348"/>
      <c r="V310" s="348"/>
      <c r="W310" s="348"/>
      <c r="X310" s="348"/>
      <c r="Y310" s="348"/>
    </row>
    <row r="311" spans="3:26" s="227" customFormat="1" ht="22.5" customHeight="1">
      <c r="C311" s="319"/>
      <c r="D311" s="457" t="s">
        <v>356</v>
      </c>
      <c r="E311" s="457"/>
      <c r="F311" s="545" t="s">
        <v>1289</v>
      </c>
      <c r="G311" s="546"/>
      <c r="H311" s="453"/>
      <c r="I311" s="545"/>
      <c r="J311" s="546"/>
      <c r="K311" s="545" t="s">
        <v>711</v>
      </c>
      <c r="L311" s="546"/>
      <c r="M311" s="553"/>
      <c r="N311" s="553"/>
      <c r="O311" s="381"/>
      <c r="P311" s="381"/>
      <c r="Q311" s="348"/>
      <c r="R311" s="348"/>
      <c r="S311" s="348"/>
      <c r="T311" s="348"/>
      <c r="U311" s="348"/>
      <c r="V311" s="348"/>
      <c r="W311" s="348"/>
      <c r="X311" s="348"/>
      <c r="Y311" s="348"/>
    </row>
    <row r="312" spans="3:26" s="227" customFormat="1" ht="15.5">
      <c r="C312" s="317"/>
      <c r="D312" s="456"/>
      <c r="E312" s="456"/>
      <c r="F312" s="456"/>
      <c r="G312" s="353"/>
      <c r="H312" s="453"/>
      <c r="I312" s="456"/>
      <c r="J312" s="353"/>
      <c r="K312" s="456"/>
      <c r="L312" s="353"/>
      <c r="N312" s="428"/>
      <c r="O312" s="315"/>
      <c r="P312" s="315"/>
      <c r="Q312" s="348"/>
      <c r="R312" s="348"/>
      <c r="S312" s="348"/>
      <c r="T312" s="348"/>
      <c r="U312" s="348"/>
      <c r="V312" s="348"/>
      <c r="W312" s="348"/>
      <c r="X312" s="348"/>
      <c r="Y312" s="348"/>
    </row>
    <row r="313" spans="3:26" ht="14">
      <c r="C313" s="412"/>
      <c r="D313" s="430" t="s">
        <v>358</v>
      </c>
      <c r="E313" s="430"/>
      <c r="F313" s="547" t="s">
        <v>359</v>
      </c>
      <c r="G313" s="547"/>
      <c r="H313" s="451"/>
      <c r="I313" s="547"/>
      <c r="J313" s="547"/>
      <c r="K313" s="547" t="s">
        <v>359</v>
      </c>
      <c r="L313" s="547"/>
      <c r="M313" s="548"/>
      <c r="N313" s="548"/>
      <c r="O313" s="348"/>
      <c r="P313" s="348"/>
      <c r="Q313" s="348"/>
      <c r="R313" s="348"/>
      <c r="S313" s="348"/>
      <c r="T313" s="348"/>
      <c r="U313" s="348"/>
      <c r="V313" s="348"/>
      <c r="W313" s="348"/>
      <c r="X313" s="348"/>
      <c r="Y313" s="348"/>
      <c r="Z313" s="348"/>
    </row>
    <row r="314" spans="3:26" ht="15.75" customHeight="1">
      <c r="C314" s="412"/>
      <c r="D314" s="430"/>
      <c r="E314" s="430"/>
      <c r="F314" s="430"/>
      <c r="G314" s="429"/>
      <c r="H314" s="430"/>
      <c r="I314" s="430"/>
      <c r="J314" s="430"/>
      <c r="K314" s="430"/>
      <c r="L314" s="430"/>
      <c r="M314" s="163"/>
      <c r="O314" s="348"/>
      <c r="P314" s="348"/>
      <c r="Q314" s="348"/>
      <c r="R314" s="348"/>
      <c r="S314" s="348"/>
      <c r="T314" s="348"/>
      <c r="U314" s="348"/>
      <c r="V314" s="348"/>
      <c r="W314" s="348"/>
      <c r="X314" s="348"/>
      <c r="Y314" s="348"/>
      <c r="Z314" s="348"/>
    </row>
    <row r="315" spans="3:26" ht="15.75" customHeight="1">
      <c r="C315" s="412"/>
      <c r="D315" s="348"/>
      <c r="E315" s="348"/>
      <c r="F315" s="348"/>
      <c r="G315" s="361"/>
      <c r="H315" s="348"/>
      <c r="I315" s="348"/>
      <c r="J315" s="348"/>
      <c r="K315" s="348"/>
      <c r="L315" s="348"/>
      <c r="M315" s="163"/>
      <c r="O315" s="348"/>
      <c r="P315" s="348"/>
      <c r="Q315" s="348"/>
      <c r="R315" s="348"/>
      <c r="S315" s="348"/>
      <c r="T315" s="348"/>
      <c r="U315" s="348"/>
      <c r="V315" s="348"/>
      <c r="W315" s="348"/>
      <c r="X315" s="348"/>
      <c r="Y315" s="348"/>
      <c r="Z315" s="348"/>
    </row>
    <row r="316" spans="3:26" ht="15.75" customHeight="1">
      <c r="C316" s="412"/>
      <c r="D316" s="348"/>
      <c r="E316" s="348"/>
      <c r="F316" s="348"/>
      <c r="G316" s="361"/>
      <c r="H316" s="348"/>
      <c r="I316" s="348"/>
      <c r="J316" s="348"/>
      <c r="K316" s="348"/>
      <c r="L316" s="348"/>
      <c r="M316" s="163"/>
      <c r="O316" s="348"/>
      <c r="P316" s="348"/>
      <c r="Q316" s="348"/>
      <c r="R316" s="348"/>
      <c r="S316" s="348"/>
      <c r="T316" s="348"/>
      <c r="U316" s="348"/>
      <c r="V316" s="348"/>
      <c r="W316" s="348"/>
      <c r="X316" s="348"/>
      <c r="Y316" s="348"/>
      <c r="Z316" s="348"/>
    </row>
    <row r="317" spans="3:26" ht="15.75" customHeight="1">
      <c r="C317" s="412"/>
      <c r="D317" s="348"/>
      <c r="E317" s="348"/>
      <c r="F317" s="348"/>
      <c r="G317" s="361"/>
      <c r="H317" s="348"/>
      <c r="I317" s="348"/>
      <c r="J317" s="348"/>
      <c r="K317" s="348"/>
      <c r="L317" s="348"/>
      <c r="M317" s="163"/>
      <c r="N317" s="348"/>
      <c r="O317" s="348"/>
      <c r="P317" s="348"/>
      <c r="Q317" s="348"/>
      <c r="R317" s="348"/>
      <c r="S317" s="348"/>
      <c r="T317" s="348"/>
      <c r="U317" s="348"/>
      <c r="V317" s="348"/>
      <c r="W317" s="348"/>
      <c r="X317" s="348"/>
      <c r="Y317" s="348"/>
      <c r="Z317" s="348"/>
    </row>
    <row r="318" spans="3:26" ht="15.75" customHeight="1">
      <c r="C318" s="412"/>
      <c r="D318" s="348"/>
      <c r="E318" s="348"/>
      <c r="F318" s="348"/>
      <c r="G318" s="361"/>
      <c r="H318" s="348"/>
      <c r="I318" s="348"/>
      <c r="J318" s="348"/>
      <c r="K318" s="348"/>
      <c r="L318" s="348"/>
      <c r="M318" s="163"/>
      <c r="N318" s="348"/>
      <c r="O318" s="348"/>
      <c r="P318" s="348"/>
      <c r="Q318" s="348"/>
      <c r="R318" s="348"/>
      <c r="S318" s="348"/>
      <c r="T318" s="348"/>
      <c r="U318" s="348"/>
      <c r="V318" s="348"/>
      <c r="W318" s="348"/>
      <c r="X318" s="348"/>
      <c r="Y318" s="348"/>
      <c r="Z318" s="348"/>
    </row>
    <row r="319" spans="3:26" ht="15.75" customHeight="1">
      <c r="C319" s="412"/>
      <c r="D319" s="348"/>
      <c r="E319" s="348"/>
      <c r="F319" s="348"/>
      <c r="G319" s="361"/>
      <c r="H319" s="348"/>
      <c r="I319" s="348"/>
      <c r="J319" s="348"/>
      <c r="K319" s="348"/>
      <c r="L319" s="348"/>
      <c r="M319" s="348"/>
      <c r="N319" s="348"/>
      <c r="O319" s="348"/>
      <c r="P319" s="348"/>
      <c r="Q319" s="348"/>
      <c r="R319" s="348"/>
      <c r="S319" s="348"/>
      <c r="T319" s="348"/>
      <c r="U319" s="348"/>
      <c r="V319" s="348"/>
      <c r="W319" s="348"/>
      <c r="X319" s="348"/>
      <c r="Y319" s="348"/>
      <c r="Z319" s="348"/>
    </row>
    <row r="320" spans="3:26" ht="15.75" customHeight="1">
      <c r="C320" s="412"/>
      <c r="D320" s="348"/>
      <c r="E320" s="348"/>
      <c r="F320" s="348"/>
      <c r="G320" s="361"/>
      <c r="H320" s="348"/>
      <c r="I320" s="348"/>
      <c r="J320" s="348"/>
      <c r="K320" s="348"/>
      <c r="L320" s="348"/>
      <c r="M320" s="348"/>
      <c r="N320" s="348"/>
      <c r="O320" s="348"/>
      <c r="P320" s="348"/>
      <c r="Q320" s="348"/>
      <c r="R320" s="348"/>
      <c r="S320" s="348"/>
      <c r="T320" s="348"/>
      <c r="U320" s="348"/>
      <c r="V320" s="348"/>
      <c r="W320" s="348"/>
      <c r="X320" s="348"/>
      <c r="Y320" s="348"/>
      <c r="Z320" s="348"/>
    </row>
    <row r="321" spans="3:26" ht="15.75" customHeight="1">
      <c r="C321" s="412"/>
      <c r="D321" s="348"/>
      <c r="E321" s="348"/>
      <c r="F321" s="348"/>
      <c r="G321" s="361"/>
      <c r="H321" s="348"/>
      <c r="I321" s="348"/>
      <c r="J321" s="348"/>
      <c r="K321" s="348"/>
      <c r="L321" s="348"/>
      <c r="M321" s="348"/>
      <c r="N321" s="348"/>
      <c r="O321" s="348"/>
      <c r="P321" s="348"/>
      <c r="Q321" s="348"/>
      <c r="R321" s="348"/>
      <c r="S321" s="348"/>
      <c r="T321" s="348"/>
      <c r="U321" s="348"/>
      <c r="V321" s="348"/>
      <c r="W321" s="348"/>
      <c r="X321" s="348"/>
      <c r="Y321" s="348"/>
      <c r="Z321" s="348"/>
    </row>
    <row r="322" spans="3:26" ht="15.75" customHeight="1">
      <c r="C322" s="412"/>
      <c r="D322" s="348"/>
      <c r="E322" s="348"/>
      <c r="F322" s="348"/>
      <c r="G322" s="361"/>
      <c r="H322" s="348"/>
      <c r="I322" s="348"/>
      <c r="J322" s="348"/>
      <c r="K322" s="348"/>
      <c r="L322" s="348"/>
      <c r="M322" s="348"/>
      <c r="N322" s="348"/>
      <c r="O322" s="348"/>
      <c r="P322" s="348"/>
      <c r="Q322" s="348"/>
      <c r="R322" s="348"/>
      <c r="S322" s="348"/>
      <c r="T322" s="348"/>
      <c r="U322" s="348"/>
      <c r="V322" s="348"/>
      <c r="W322" s="348"/>
      <c r="X322" s="348"/>
      <c r="Y322" s="348"/>
      <c r="Z322" s="348"/>
    </row>
    <row r="323" spans="3:26" ht="15.75" customHeight="1">
      <c r="C323" s="412"/>
      <c r="D323" s="348"/>
      <c r="E323" s="348"/>
      <c r="F323" s="348"/>
      <c r="G323" s="361"/>
      <c r="H323" s="348"/>
      <c r="I323" s="348"/>
      <c r="J323" s="348"/>
      <c r="K323" s="348"/>
      <c r="L323" s="348"/>
      <c r="M323" s="348"/>
      <c r="N323" s="348"/>
      <c r="O323" s="348"/>
      <c r="P323" s="348"/>
      <c r="Q323" s="348"/>
      <c r="R323" s="348"/>
      <c r="S323" s="348"/>
      <c r="T323" s="348"/>
      <c r="U323" s="348"/>
      <c r="V323" s="348"/>
      <c r="W323" s="348"/>
      <c r="X323" s="348"/>
      <c r="Y323" s="348"/>
      <c r="Z323" s="348"/>
    </row>
    <row r="324" spans="3:26" ht="15.75" customHeight="1">
      <c r="C324" s="412"/>
      <c r="D324" s="348"/>
      <c r="E324" s="348"/>
      <c r="F324" s="348"/>
      <c r="G324" s="361"/>
      <c r="H324" s="348"/>
      <c r="I324" s="348"/>
      <c r="J324" s="348"/>
      <c r="K324" s="348"/>
      <c r="L324" s="348"/>
      <c r="M324" s="348"/>
      <c r="N324" s="348"/>
      <c r="O324" s="348"/>
      <c r="P324" s="348"/>
      <c r="Q324" s="348"/>
      <c r="R324" s="348"/>
      <c r="S324" s="348"/>
      <c r="T324" s="348"/>
      <c r="U324" s="348"/>
      <c r="V324" s="348"/>
      <c r="W324" s="348"/>
      <c r="X324" s="348"/>
      <c r="Y324" s="348"/>
      <c r="Z324" s="348"/>
    </row>
    <row r="325" spans="3:26" ht="15.75" customHeight="1">
      <c r="C325" s="412"/>
      <c r="D325" s="348"/>
      <c r="E325" s="348"/>
      <c r="F325" s="348"/>
      <c r="G325" s="361"/>
      <c r="H325" s="348"/>
      <c r="I325" s="348"/>
      <c r="J325" s="348"/>
      <c r="K325" s="348"/>
      <c r="L325" s="348"/>
      <c r="M325" s="348"/>
      <c r="N325" s="348"/>
      <c r="O325" s="348"/>
      <c r="P325" s="348"/>
      <c r="Q325" s="348"/>
      <c r="R325" s="348"/>
      <c r="S325" s="348"/>
      <c r="T325" s="348"/>
      <c r="U325" s="348"/>
      <c r="V325" s="348"/>
      <c r="W325" s="348"/>
      <c r="X325" s="348"/>
      <c r="Y325" s="348"/>
      <c r="Z325" s="348"/>
    </row>
    <row r="326" spans="3:26" ht="15.75" customHeight="1">
      <c r="C326" s="412"/>
      <c r="D326" s="348"/>
      <c r="E326" s="348"/>
      <c r="F326" s="348"/>
      <c r="G326" s="361"/>
      <c r="H326" s="348"/>
      <c r="I326" s="348"/>
      <c r="J326" s="348"/>
      <c r="K326" s="348"/>
      <c r="L326" s="348"/>
      <c r="M326" s="348"/>
      <c r="N326" s="348"/>
      <c r="O326" s="348"/>
      <c r="P326" s="348"/>
      <c r="Q326" s="348"/>
      <c r="R326" s="348"/>
      <c r="S326" s="348"/>
      <c r="T326" s="348"/>
      <c r="U326" s="348"/>
      <c r="V326" s="348"/>
      <c r="W326" s="348"/>
      <c r="X326" s="348"/>
      <c r="Y326" s="348"/>
      <c r="Z326" s="348"/>
    </row>
    <row r="327" spans="3:26" ht="15.75" customHeight="1">
      <c r="C327" s="412"/>
      <c r="D327" s="348"/>
      <c r="E327" s="348"/>
      <c r="F327" s="348"/>
      <c r="G327" s="361"/>
      <c r="H327" s="348"/>
      <c r="I327" s="348"/>
      <c r="J327" s="348"/>
      <c r="K327" s="348"/>
      <c r="L327" s="348"/>
      <c r="M327" s="348"/>
      <c r="N327" s="348"/>
      <c r="O327" s="348"/>
      <c r="P327" s="348"/>
      <c r="Q327" s="348"/>
      <c r="R327" s="348"/>
      <c r="S327" s="348"/>
      <c r="T327" s="348"/>
      <c r="U327" s="348"/>
      <c r="V327" s="348"/>
      <c r="W327" s="348"/>
      <c r="X327" s="348"/>
      <c r="Y327" s="348"/>
      <c r="Z327" s="348"/>
    </row>
    <row r="328" spans="3:26" ht="15.75" customHeight="1">
      <c r="C328" s="412"/>
      <c r="D328" s="348"/>
      <c r="E328" s="348"/>
      <c r="F328" s="348"/>
      <c r="G328" s="361"/>
      <c r="H328" s="348"/>
      <c r="I328" s="348"/>
      <c r="J328" s="348"/>
      <c r="K328" s="348"/>
      <c r="L328" s="348"/>
      <c r="M328" s="348"/>
      <c r="N328" s="348"/>
      <c r="O328" s="348"/>
      <c r="P328" s="348"/>
      <c r="Q328" s="348"/>
      <c r="R328" s="348"/>
      <c r="S328" s="348"/>
      <c r="T328" s="348"/>
      <c r="U328" s="348"/>
      <c r="V328" s="348"/>
      <c r="W328" s="348"/>
      <c r="X328" s="348"/>
      <c r="Y328" s="348"/>
      <c r="Z328" s="348"/>
    </row>
    <row r="329" spans="3:26" ht="15.75" customHeight="1">
      <c r="C329" s="412"/>
      <c r="D329" s="348"/>
      <c r="E329" s="348"/>
      <c r="F329" s="348"/>
      <c r="G329" s="361"/>
      <c r="H329" s="348"/>
      <c r="I329" s="348"/>
      <c r="J329" s="348"/>
      <c r="K329" s="348"/>
      <c r="L329" s="348"/>
      <c r="M329" s="348"/>
      <c r="N329" s="348"/>
      <c r="O329" s="348"/>
      <c r="P329" s="348"/>
      <c r="Q329" s="348"/>
      <c r="R329" s="348"/>
      <c r="S329" s="348"/>
      <c r="T329" s="348"/>
      <c r="U329" s="348"/>
      <c r="V329" s="348"/>
      <c r="W329" s="348"/>
      <c r="X329" s="348"/>
      <c r="Y329" s="348"/>
      <c r="Z329" s="348"/>
    </row>
    <row r="330" spans="3:26" ht="15.75" customHeight="1">
      <c r="C330" s="412"/>
      <c r="D330" s="348"/>
      <c r="E330" s="348"/>
      <c r="F330" s="348"/>
      <c r="G330" s="361"/>
      <c r="H330" s="348"/>
      <c r="I330" s="348"/>
      <c r="J330" s="348"/>
      <c r="K330" s="348"/>
      <c r="L330" s="348"/>
      <c r="M330" s="348"/>
      <c r="N330" s="348"/>
      <c r="O330" s="348"/>
      <c r="P330" s="348"/>
      <c r="Q330" s="348"/>
      <c r="R330" s="348"/>
      <c r="S330" s="348"/>
      <c r="T330" s="348"/>
      <c r="U330" s="348"/>
      <c r="V330" s="348"/>
      <c r="W330" s="348"/>
      <c r="X330" s="348"/>
      <c r="Y330" s="348"/>
      <c r="Z330" s="348"/>
    </row>
    <row r="331" spans="3:26" ht="15.75" customHeight="1">
      <c r="C331" s="412"/>
      <c r="D331" s="348"/>
      <c r="E331" s="348"/>
      <c r="F331" s="348"/>
      <c r="G331" s="361"/>
      <c r="H331" s="348"/>
      <c r="I331" s="348"/>
      <c r="J331" s="348"/>
      <c r="K331" s="348"/>
      <c r="L331" s="348"/>
      <c r="M331" s="348"/>
      <c r="N331" s="348"/>
      <c r="O331" s="348"/>
      <c r="P331" s="348"/>
      <c r="Q331" s="348"/>
      <c r="R331" s="348"/>
      <c r="S331" s="348"/>
      <c r="T331" s="348"/>
      <c r="U331" s="348"/>
      <c r="V331" s="348"/>
      <c r="W331" s="348"/>
      <c r="X331" s="348"/>
      <c r="Y331" s="348"/>
      <c r="Z331" s="348"/>
    </row>
    <row r="332" spans="3:26" ht="15.75" customHeight="1">
      <c r="C332" s="412"/>
      <c r="D332" s="348"/>
      <c r="E332" s="348"/>
      <c r="F332" s="348"/>
      <c r="G332" s="361"/>
      <c r="H332" s="348"/>
      <c r="I332" s="348"/>
      <c r="J332" s="348"/>
      <c r="K332" s="348"/>
      <c r="L332" s="348"/>
      <c r="M332" s="348"/>
      <c r="N332" s="348"/>
      <c r="O332" s="348"/>
      <c r="P332" s="348"/>
      <c r="Q332" s="348"/>
      <c r="R332" s="348"/>
      <c r="S332" s="348"/>
      <c r="T332" s="348"/>
      <c r="U332" s="348"/>
      <c r="V332" s="348"/>
      <c r="W332" s="348"/>
      <c r="X332" s="348"/>
      <c r="Y332" s="348"/>
      <c r="Z332" s="348"/>
    </row>
    <row r="333" spans="3:26" ht="15.75" customHeight="1">
      <c r="C333" s="412"/>
      <c r="D333" s="348"/>
      <c r="E333" s="348"/>
      <c r="F333" s="348"/>
      <c r="G333" s="361"/>
      <c r="H333" s="348"/>
      <c r="I333" s="348"/>
      <c r="J333" s="348"/>
      <c r="K333" s="348"/>
      <c r="L333" s="348"/>
      <c r="M333" s="348"/>
      <c r="N333" s="348"/>
      <c r="O333" s="348"/>
      <c r="P333" s="348"/>
      <c r="Q333" s="348"/>
      <c r="R333" s="348"/>
      <c r="S333" s="348"/>
      <c r="T333" s="348"/>
      <c r="U333" s="348"/>
      <c r="V333" s="348"/>
      <c r="W333" s="348"/>
      <c r="X333" s="348"/>
      <c r="Y333" s="348"/>
      <c r="Z333" s="348"/>
    </row>
    <row r="334" spans="3:26" ht="15.75" customHeight="1">
      <c r="C334" s="412"/>
      <c r="D334" s="348"/>
      <c r="E334" s="348"/>
      <c r="F334" s="348"/>
      <c r="G334" s="361"/>
      <c r="H334" s="348"/>
      <c r="I334" s="348"/>
      <c r="J334" s="348"/>
      <c r="K334" s="348"/>
      <c r="L334" s="348"/>
      <c r="M334" s="348"/>
      <c r="N334" s="348"/>
      <c r="O334" s="348"/>
      <c r="P334" s="348"/>
      <c r="Q334" s="348"/>
      <c r="R334" s="348"/>
      <c r="S334" s="348"/>
      <c r="T334" s="348"/>
      <c r="U334" s="348"/>
      <c r="V334" s="348"/>
      <c r="W334" s="348"/>
      <c r="X334" s="348"/>
      <c r="Y334" s="348"/>
      <c r="Z334" s="348"/>
    </row>
    <row r="335" spans="3:26" ht="15.75" customHeight="1">
      <c r="C335" s="412"/>
      <c r="D335" s="348"/>
      <c r="E335" s="348"/>
      <c r="F335" s="348"/>
      <c r="G335" s="361"/>
      <c r="H335" s="348"/>
      <c r="I335" s="348"/>
      <c r="J335" s="348"/>
      <c r="K335" s="348"/>
      <c r="L335" s="348"/>
      <c r="M335" s="348"/>
      <c r="N335" s="348"/>
      <c r="O335" s="348"/>
      <c r="P335" s="348"/>
      <c r="Q335" s="348"/>
      <c r="R335" s="348"/>
      <c r="S335" s="348"/>
      <c r="T335" s="348"/>
      <c r="U335" s="348"/>
      <c r="V335" s="348"/>
      <c r="W335" s="348"/>
      <c r="X335" s="348"/>
      <c r="Y335" s="348"/>
      <c r="Z335" s="348"/>
    </row>
    <row r="336" spans="3:26" ht="15.75" customHeight="1">
      <c r="C336" s="412"/>
      <c r="D336" s="348"/>
      <c r="E336" s="348"/>
      <c r="F336" s="348"/>
      <c r="G336" s="361"/>
      <c r="H336" s="348"/>
      <c r="I336" s="348"/>
      <c r="J336" s="348"/>
      <c r="K336" s="348"/>
      <c r="L336" s="348"/>
      <c r="M336" s="348"/>
      <c r="N336" s="348"/>
      <c r="O336" s="348"/>
      <c r="P336" s="348"/>
      <c r="Q336" s="348"/>
      <c r="R336" s="348"/>
      <c r="S336" s="348"/>
      <c r="T336" s="348"/>
      <c r="U336" s="348"/>
      <c r="V336" s="348"/>
      <c r="W336" s="348"/>
      <c r="X336" s="348"/>
      <c r="Y336" s="348"/>
      <c r="Z336" s="348"/>
    </row>
    <row r="337" spans="3:26" ht="15.75" customHeight="1">
      <c r="C337" s="412"/>
      <c r="D337" s="348"/>
      <c r="E337" s="348"/>
      <c r="F337" s="348"/>
      <c r="G337" s="361"/>
      <c r="H337" s="348"/>
      <c r="I337" s="348"/>
      <c r="J337" s="348"/>
      <c r="K337" s="348"/>
      <c r="L337" s="348"/>
      <c r="M337" s="348"/>
      <c r="N337" s="348"/>
      <c r="O337" s="348"/>
      <c r="P337" s="348"/>
      <c r="Q337" s="348"/>
      <c r="R337" s="348"/>
      <c r="S337" s="348"/>
      <c r="T337" s="348"/>
      <c r="U337" s="348"/>
      <c r="V337" s="348"/>
      <c r="W337" s="348"/>
      <c r="X337" s="348"/>
      <c r="Y337" s="348"/>
      <c r="Z337" s="348"/>
    </row>
    <row r="338" spans="3:26" ht="15.75" customHeight="1">
      <c r="C338" s="412"/>
      <c r="D338" s="348"/>
      <c r="E338" s="348"/>
      <c r="F338" s="348"/>
      <c r="G338" s="361"/>
      <c r="H338" s="348"/>
      <c r="I338" s="348"/>
      <c r="J338" s="348"/>
      <c r="K338" s="348"/>
      <c r="L338" s="348"/>
      <c r="M338" s="348"/>
      <c r="N338" s="348"/>
      <c r="O338" s="348"/>
      <c r="P338" s="348"/>
      <c r="Q338" s="348"/>
      <c r="R338" s="348"/>
      <c r="S338" s="348"/>
      <c r="T338" s="348"/>
      <c r="U338" s="348"/>
      <c r="V338" s="348"/>
      <c r="W338" s="348"/>
      <c r="X338" s="348"/>
      <c r="Y338" s="348"/>
      <c r="Z338" s="348"/>
    </row>
    <row r="339" spans="3:26" ht="15.75" customHeight="1">
      <c r="C339" s="412"/>
      <c r="D339" s="348"/>
      <c r="E339" s="348"/>
      <c r="F339" s="348"/>
      <c r="G339" s="361"/>
      <c r="H339" s="348"/>
      <c r="I339" s="348"/>
      <c r="J339" s="348"/>
      <c r="K339" s="348"/>
      <c r="L339" s="348"/>
      <c r="M339" s="348"/>
      <c r="N339" s="348"/>
      <c r="O339" s="348"/>
      <c r="P339" s="348"/>
      <c r="Q339" s="348"/>
      <c r="R339" s="348"/>
      <c r="S339" s="348"/>
      <c r="T339" s="348"/>
      <c r="U339" s="348"/>
      <c r="V339" s="348"/>
      <c r="W339" s="348"/>
      <c r="X339" s="348"/>
      <c r="Y339" s="348"/>
      <c r="Z339" s="348"/>
    </row>
    <row r="340" spans="3:26" ht="15.75" customHeight="1">
      <c r="C340" s="412"/>
      <c r="D340" s="348"/>
      <c r="E340" s="348"/>
      <c r="F340" s="348"/>
      <c r="G340" s="361"/>
      <c r="H340" s="348"/>
      <c r="I340" s="348"/>
      <c r="J340" s="348"/>
      <c r="K340" s="348"/>
      <c r="L340" s="348"/>
      <c r="M340" s="348"/>
      <c r="N340" s="348"/>
      <c r="O340" s="348"/>
      <c r="P340" s="348"/>
      <c r="Q340" s="348"/>
      <c r="R340" s="348"/>
      <c r="S340" s="348"/>
      <c r="T340" s="348"/>
      <c r="U340" s="348"/>
      <c r="V340" s="348"/>
      <c r="W340" s="348"/>
      <c r="X340" s="348"/>
      <c r="Y340" s="348"/>
      <c r="Z340" s="348"/>
    </row>
    <row r="341" spans="3:26" ht="15.75" customHeight="1">
      <c r="C341" s="412"/>
      <c r="D341" s="348"/>
      <c r="E341" s="348"/>
      <c r="F341" s="348"/>
      <c r="G341" s="361"/>
      <c r="H341" s="348"/>
      <c r="I341" s="348"/>
      <c r="J341" s="348"/>
      <c r="K341" s="348"/>
      <c r="L341" s="348"/>
      <c r="M341" s="348"/>
      <c r="N341" s="348"/>
      <c r="O341" s="348"/>
      <c r="P341" s="348"/>
      <c r="Q341" s="348"/>
      <c r="R341" s="348"/>
      <c r="S341" s="348"/>
      <c r="T341" s="348"/>
      <c r="U341" s="348"/>
      <c r="V341" s="348"/>
      <c r="W341" s="348"/>
      <c r="X341" s="348"/>
      <c r="Y341" s="348"/>
      <c r="Z341" s="348"/>
    </row>
    <row r="342" spans="3:26" ht="15.75" customHeight="1">
      <c r="C342" s="412"/>
      <c r="D342" s="348"/>
      <c r="E342" s="348"/>
      <c r="F342" s="348"/>
      <c r="G342" s="361"/>
      <c r="H342" s="348"/>
      <c r="I342" s="348"/>
      <c r="J342" s="348"/>
      <c r="K342" s="348"/>
      <c r="L342" s="348"/>
      <c r="M342" s="348"/>
      <c r="N342" s="348"/>
      <c r="O342" s="348"/>
      <c r="P342" s="348"/>
      <c r="Q342" s="348"/>
      <c r="R342" s="348"/>
      <c r="S342" s="348"/>
      <c r="T342" s="348"/>
      <c r="U342" s="348"/>
      <c r="V342" s="348"/>
      <c r="W342" s="348"/>
      <c r="X342" s="348"/>
      <c r="Y342" s="348"/>
      <c r="Z342" s="348"/>
    </row>
    <row r="343" spans="3:26" ht="15.75" customHeight="1">
      <c r="C343" s="412"/>
      <c r="D343" s="348"/>
      <c r="E343" s="348"/>
      <c r="F343" s="348"/>
      <c r="G343" s="361"/>
      <c r="H343" s="348"/>
      <c r="I343" s="348"/>
      <c r="J343" s="348"/>
      <c r="K343" s="348"/>
      <c r="L343" s="348"/>
      <c r="M343" s="348"/>
      <c r="N343" s="348"/>
      <c r="O343" s="348"/>
      <c r="P343" s="348"/>
      <c r="Q343" s="348"/>
      <c r="R343" s="348"/>
      <c r="S343" s="348"/>
      <c r="T343" s="348"/>
      <c r="U343" s="348"/>
      <c r="V343" s="348"/>
      <c r="W343" s="348"/>
      <c r="X343" s="348"/>
      <c r="Y343" s="348"/>
      <c r="Z343" s="348"/>
    </row>
    <row r="344" spans="3:26" ht="15.75" customHeight="1">
      <c r="C344" s="412"/>
      <c r="D344" s="348"/>
      <c r="E344" s="348"/>
      <c r="F344" s="348"/>
      <c r="G344" s="361"/>
      <c r="H344" s="348"/>
      <c r="I344" s="348"/>
      <c r="J344" s="348"/>
      <c r="K344" s="348"/>
      <c r="L344" s="348"/>
      <c r="M344" s="348"/>
      <c r="N344" s="348"/>
      <c r="O344" s="348"/>
      <c r="P344" s="348"/>
      <c r="Q344" s="348"/>
      <c r="R344" s="348"/>
      <c r="S344" s="348"/>
      <c r="T344" s="348"/>
      <c r="U344" s="348"/>
      <c r="V344" s="348"/>
      <c r="W344" s="348"/>
      <c r="X344" s="348"/>
      <c r="Y344" s="348"/>
      <c r="Z344" s="348"/>
    </row>
    <row r="345" spans="3:26" ht="15.75" customHeight="1">
      <c r="C345" s="412"/>
      <c r="D345" s="348"/>
      <c r="E345" s="348"/>
      <c r="F345" s="348"/>
      <c r="G345" s="361"/>
      <c r="H345" s="348"/>
      <c r="I345" s="348"/>
      <c r="J345" s="348"/>
      <c r="K345" s="348"/>
      <c r="L345" s="348"/>
      <c r="M345" s="348"/>
      <c r="N345" s="348"/>
      <c r="O345" s="348"/>
      <c r="P345" s="348"/>
      <c r="Q345" s="348"/>
      <c r="R345" s="348"/>
      <c r="S345" s="348"/>
      <c r="T345" s="348"/>
      <c r="U345" s="348"/>
      <c r="V345" s="348"/>
      <c r="W345" s="348"/>
      <c r="X345" s="348"/>
      <c r="Y345" s="348"/>
      <c r="Z345" s="348"/>
    </row>
    <row r="346" spans="3:26" ht="15.75" customHeight="1">
      <c r="C346" s="412"/>
      <c r="D346" s="348"/>
      <c r="E346" s="348"/>
      <c r="F346" s="348"/>
      <c r="G346" s="361"/>
      <c r="H346" s="348"/>
      <c r="I346" s="348"/>
      <c r="J346" s="348"/>
      <c r="K346" s="348"/>
      <c r="L346" s="348"/>
      <c r="M346" s="348"/>
      <c r="N346" s="348"/>
      <c r="O346" s="348"/>
      <c r="P346" s="348"/>
      <c r="Q346" s="348"/>
      <c r="R346" s="348"/>
      <c r="S346" s="348"/>
      <c r="T346" s="348"/>
      <c r="U346" s="348"/>
      <c r="V346" s="348"/>
      <c r="W346" s="348"/>
      <c r="X346" s="348"/>
      <c r="Y346" s="348"/>
      <c r="Z346" s="348"/>
    </row>
    <row r="347" spans="3:26" ht="15.75" customHeight="1">
      <c r="C347" s="412"/>
      <c r="D347" s="348"/>
      <c r="E347" s="348"/>
      <c r="F347" s="348"/>
      <c r="G347" s="361"/>
      <c r="H347" s="348"/>
      <c r="I347" s="348"/>
      <c r="J347" s="348"/>
      <c r="K347" s="348"/>
      <c r="L347" s="348"/>
      <c r="M347" s="348"/>
      <c r="N347" s="348"/>
      <c r="O347" s="348"/>
      <c r="P347" s="348"/>
      <c r="Q347" s="348"/>
      <c r="R347" s="348"/>
      <c r="S347" s="348"/>
      <c r="T347" s="348"/>
      <c r="U347" s="348"/>
      <c r="V347" s="348"/>
      <c r="W347" s="348"/>
      <c r="X347" s="348"/>
      <c r="Y347" s="348"/>
      <c r="Z347" s="348"/>
    </row>
    <row r="348" spans="3:26" ht="15.75" customHeight="1">
      <c r="C348" s="412"/>
      <c r="D348" s="348"/>
      <c r="E348" s="348"/>
      <c r="F348" s="348"/>
      <c r="G348" s="361"/>
      <c r="H348" s="348"/>
      <c r="I348" s="348"/>
      <c r="J348" s="348"/>
      <c r="K348" s="348"/>
      <c r="L348" s="348"/>
      <c r="M348" s="348"/>
      <c r="N348" s="348"/>
      <c r="O348" s="348"/>
      <c r="P348" s="348"/>
      <c r="Q348" s="348"/>
      <c r="R348" s="348"/>
      <c r="S348" s="348"/>
      <c r="T348" s="348"/>
      <c r="U348" s="348"/>
      <c r="V348" s="348"/>
      <c r="W348" s="348"/>
      <c r="X348" s="348"/>
      <c r="Y348" s="348"/>
      <c r="Z348" s="348"/>
    </row>
    <row r="349" spans="3:26" ht="15.75" customHeight="1">
      <c r="C349" s="412"/>
      <c r="D349" s="348"/>
      <c r="E349" s="348"/>
      <c r="F349" s="348"/>
      <c r="G349" s="361"/>
      <c r="H349" s="348"/>
      <c r="I349" s="348"/>
      <c r="J349" s="348"/>
      <c r="K349" s="348"/>
      <c r="L349" s="348"/>
      <c r="M349" s="348"/>
      <c r="N349" s="348"/>
      <c r="O349" s="348"/>
      <c r="P349" s="348"/>
      <c r="Q349" s="348"/>
      <c r="R349" s="348"/>
      <c r="S349" s="348"/>
      <c r="T349" s="348"/>
      <c r="U349" s="348"/>
      <c r="V349" s="348"/>
      <c r="W349" s="348"/>
      <c r="X349" s="348"/>
      <c r="Y349" s="348"/>
      <c r="Z349" s="348"/>
    </row>
    <row r="350" spans="3:26" ht="15.75" customHeight="1">
      <c r="C350" s="412"/>
      <c r="D350" s="348"/>
      <c r="E350" s="348"/>
      <c r="F350" s="348"/>
      <c r="G350" s="361"/>
      <c r="H350" s="348"/>
      <c r="I350" s="348"/>
      <c r="J350" s="348"/>
      <c r="K350" s="348"/>
      <c r="L350" s="348"/>
      <c r="M350" s="348"/>
      <c r="N350" s="348"/>
      <c r="O350" s="348"/>
      <c r="P350" s="348"/>
      <c r="Q350" s="348"/>
      <c r="R350" s="348"/>
      <c r="S350" s="348"/>
      <c r="T350" s="348"/>
      <c r="U350" s="348"/>
      <c r="V350" s="348"/>
      <c r="W350" s="348"/>
      <c r="X350" s="348"/>
      <c r="Y350" s="348"/>
      <c r="Z350" s="348"/>
    </row>
    <row r="351" spans="3:26" ht="15.75" customHeight="1">
      <c r="C351" s="412"/>
      <c r="D351" s="348"/>
      <c r="E351" s="348"/>
      <c r="F351" s="348"/>
      <c r="G351" s="361"/>
      <c r="H351" s="348"/>
      <c r="I351" s="348"/>
      <c r="J351" s="348"/>
      <c r="K351" s="348"/>
      <c r="L351" s="348"/>
      <c r="M351" s="348"/>
      <c r="N351" s="348"/>
      <c r="O351" s="348"/>
      <c r="P351" s="348"/>
      <c r="Q351" s="348"/>
      <c r="R351" s="348"/>
      <c r="S351" s="348"/>
      <c r="T351" s="348"/>
      <c r="U351" s="348"/>
      <c r="V351" s="348"/>
      <c r="W351" s="348"/>
      <c r="X351" s="348"/>
      <c r="Y351" s="348"/>
      <c r="Z351" s="348"/>
    </row>
    <row r="352" spans="3:26" ht="15.75" customHeight="1">
      <c r="C352" s="412"/>
      <c r="D352" s="348"/>
      <c r="E352" s="348"/>
      <c r="F352" s="348"/>
      <c r="G352" s="361"/>
      <c r="H352" s="348"/>
      <c r="I352" s="348"/>
      <c r="J352" s="348"/>
      <c r="K352" s="348"/>
      <c r="L352" s="348"/>
      <c r="M352" s="348"/>
      <c r="N352" s="348"/>
      <c r="O352" s="348"/>
      <c r="P352" s="348"/>
      <c r="Q352" s="348"/>
      <c r="R352" s="348"/>
      <c r="S352" s="348"/>
      <c r="T352" s="348"/>
      <c r="U352" s="348"/>
      <c r="V352" s="348"/>
      <c r="W352" s="348"/>
      <c r="X352" s="348"/>
      <c r="Y352" s="348"/>
      <c r="Z352" s="348"/>
    </row>
    <row r="353" spans="3:26" ht="15.75" customHeight="1">
      <c r="C353" s="412"/>
      <c r="D353" s="348"/>
      <c r="E353" s="348"/>
      <c r="F353" s="348"/>
      <c r="G353" s="361"/>
      <c r="H353" s="348"/>
      <c r="I353" s="348"/>
      <c r="J353" s="348"/>
      <c r="K353" s="348"/>
      <c r="L353" s="348"/>
      <c r="M353" s="348"/>
      <c r="N353" s="348"/>
      <c r="O353" s="348"/>
      <c r="P353" s="348"/>
      <c r="Q353" s="348"/>
      <c r="R353" s="348"/>
      <c r="S353" s="348"/>
      <c r="T353" s="348"/>
      <c r="U353" s="348"/>
      <c r="V353" s="348"/>
      <c r="W353" s="348"/>
      <c r="X353" s="348"/>
      <c r="Y353" s="348"/>
      <c r="Z353" s="348"/>
    </row>
    <row r="354" spans="3:26" ht="15.75" customHeight="1">
      <c r="C354" s="412"/>
      <c r="D354" s="348"/>
      <c r="E354" s="348"/>
      <c r="F354" s="348"/>
      <c r="G354" s="361"/>
      <c r="H354" s="348"/>
      <c r="I354" s="348"/>
      <c r="J354" s="348"/>
      <c r="K354" s="348"/>
      <c r="L354" s="348"/>
      <c r="M354" s="348"/>
      <c r="N354" s="348"/>
      <c r="O354" s="348"/>
      <c r="P354" s="348"/>
      <c r="Q354" s="348"/>
      <c r="R354" s="348"/>
      <c r="S354" s="348"/>
      <c r="T354" s="348"/>
      <c r="U354" s="348"/>
      <c r="V354" s="348"/>
      <c r="W354" s="348"/>
      <c r="X354" s="348"/>
      <c r="Y354" s="348"/>
      <c r="Z354" s="348"/>
    </row>
    <row r="355" spans="3:26" ht="15.75" customHeight="1">
      <c r="C355" s="412"/>
      <c r="D355" s="348"/>
      <c r="E355" s="348"/>
      <c r="F355" s="348"/>
      <c r="G355" s="361"/>
      <c r="H355" s="348"/>
      <c r="I355" s="348"/>
      <c r="J355" s="348"/>
      <c r="K355" s="348"/>
      <c r="L355" s="348"/>
      <c r="M355" s="348"/>
      <c r="N355" s="348"/>
      <c r="O355" s="348"/>
      <c r="P355" s="348"/>
      <c r="Q355" s="348"/>
      <c r="R355" s="348"/>
      <c r="S355" s="348"/>
      <c r="T355" s="348"/>
      <c r="U355" s="348"/>
      <c r="V355" s="348"/>
      <c r="W355" s="348"/>
      <c r="X355" s="348"/>
      <c r="Y355" s="348"/>
      <c r="Z355" s="348"/>
    </row>
    <row r="356" spans="3:26" ht="15.75" customHeight="1">
      <c r="C356" s="412"/>
      <c r="D356" s="348"/>
      <c r="E356" s="348"/>
      <c r="F356" s="348"/>
      <c r="G356" s="361"/>
      <c r="H356" s="348"/>
      <c r="I356" s="348"/>
      <c r="J356" s="348"/>
      <c r="K356" s="348"/>
      <c r="L356" s="348"/>
      <c r="M356" s="348"/>
      <c r="N356" s="348"/>
      <c r="O356" s="348"/>
      <c r="P356" s="348"/>
      <c r="Q356" s="348"/>
      <c r="R356" s="348"/>
      <c r="S356" s="348"/>
      <c r="T356" s="348"/>
      <c r="U356" s="348"/>
      <c r="V356" s="348"/>
      <c r="W356" s="348"/>
      <c r="X356" s="348"/>
      <c r="Y356" s="348"/>
      <c r="Z356" s="348"/>
    </row>
    <row r="357" spans="3:26" ht="15.75" customHeight="1">
      <c r="C357" s="412"/>
      <c r="D357" s="348"/>
      <c r="E357" s="348"/>
      <c r="F357" s="348"/>
      <c r="G357" s="361"/>
      <c r="H357" s="348"/>
      <c r="I357" s="348"/>
      <c r="J357" s="348"/>
      <c r="K357" s="348"/>
      <c r="L357" s="348"/>
      <c r="M357" s="348"/>
      <c r="N357" s="348"/>
      <c r="O357" s="348"/>
      <c r="P357" s="348"/>
      <c r="Q357" s="348"/>
      <c r="R357" s="348"/>
      <c r="S357" s="348"/>
      <c r="T357" s="348"/>
      <c r="U357" s="348"/>
      <c r="V357" s="348"/>
      <c r="W357" s="348"/>
      <c r="X357" s="348"/>
      <c r="Y357" s="348"/>
      <c r="Z357" s="348"/>
    </row>
    <row r="358" spans="3:26" ht="15.75" customHeight="1">
      <c r="C358" s="412"/>
      <c r="D358" s="348"/>
      <c r="E358" s="348"/>
      <c r="F358" s="348"/>
      <c r="G358" s="361"/>
      <c r="H358" s="348"/>
      <c r="I358" s="348"/>
      <c r="J358" s="348"/>
      <c r="K358" s="348"/>
      <c r="L358" s="348"/>
      <c r="M358" s="348"/>
      <c r="N358" s="348"/>
      <c r="O358" s="348"/>
      <c r="P358" s="348"/>
      <c r="Q358" s="348"/>
      <c r="R358" s="348"/>
      <c r="S358" s="348"/>
      <c r="T358" s="348"/>
      <c r="U358" s="348"/>
      <c r="V358" s="348"/>
      <c r="W358" s="348"/>
      <c r="X358" s="348"/>
      <c r="Y358" s="348"/>
      <c r="Z358" s="348"/>
    </row>
    <row r="359" spans="3:26" ht="15.75" customHeight="1">
      <c r="C359" s="412"/>
      <c r="D359" s="348"/>
      <c r="E359" s="348"/>
      <c r="F359" s="348"/>
      <c r="G359" s="361"/>
      <c r="H359" s="348"/>
      <c r="I359" s="348"/>
      <c r="J359" s="348"/>
      <c r="K359" s="348"/>
      <c r="L359" s="348"/>
      <c r="M359" s="348"/>
      <c r="N359" s="348"/>
      <c r="O359" s="348"/>
      <c r="P359" s="348"/>
      <c r="Q359" s="348"/>
      <c r="R359" s="348"/>
      <c r="S359" s="348"/>
      <c r="T359" s="348"/>
      <c r="U359" s="348"/>
      <c r="V359" s="348"/>
      <c r="W359" s="348"/>
      <c r="X359" s="348"/>
      <c r="Y359" s="348"/>
      <c r="Z359" s="348"/>
    </row>
    <row r="360" spans="3:26" ht="15.75" customHeight="1">
      <c r="C360" s="412"/>
      <c r="D360" s="348"/>
      <c r="E360" s="348"/>
      <c r="F360" s="348"/>
      <c r="G360" s="361"/>
      <c r="H360" s="348"/>
      <c r="I360" s="348"/>
      <c r="J360" s="348"/>
      <c r="K360" s="348"/>
      <c r="L360" s="348"/>
      <c r="M360" s="348"/>
      <c r="N360" s="348"/>
      <c r="O360" s="348"/>
      <c r="P360" s="348"/>
      <c r="Q360" s="348"/>
      <c r="R360" s="348"/>
      <c r="S360" s="348"/>
      <c r="T360" s="348"/>
      <c r="U360" s="348"/>
      <c r="V360" s="348"/>
      <c r="W360" s="348"/>
      <c r="X360" s="348"/>
      <c r="Y360" s="348"/>
      <c r="Z360" s="348"/>
    </row>
    <row r="361" spans="3:26" ht="15.75" customHeight="1">
      <c r="C361" s="412"/>
      <c r="D361" s="348"/>
      <c r="E361" s="348"/>
      <c r="F361" s="348"/>
      <c r="G361" s="361"/>
      <c r="H361" s="348"/>
      <c r="I361" s="348"/>
      <c r="J361" s="348"/>
      <c r="K361" s="348"/>
      <c r="L361" s="348"/>
      <c r="M361" s="348"/>
      <c r="N361" s="348"/>
      <c r="O361" s="348"/>
      <c r="P361" s="348"/>
      <c r="Q361" s="348"/>
      <c r="R361" s="348"/>
      <c r="S361" s="348"/>
      <c r="T361" s="348"/>
      <c r="U361" s="348"/>
      <c r="V361" s="348"/>
      <c r="W361" s="348"/>
      <c r="X361" s="348"/>
      <c r="Y361" s="348"/>
      <c r="Z361" s="348"/>
    </row>
    <row r="362" spans="3:26" ht="15.75" customHeight="1">
      <c r="C362" s="412"/>
      <c r="D362" s="348"/>
      <c r="E362" s="348"/>
      <c r="F362" s="348"/>
      <c r="G362" s="361"/>
      <c r="H362" s="348"/>
      <c r="I362" s="348"/>
      <c r="J362" s="348"/>
      <c r="K362" s="348"/>
      <c r="L362" s="348"/>
      <c r="M362" s="348"/>
      <c r="N362" s="348"/>
      <c r="O362" s="348"/>
      <c r="P362" s="348"/>
      <c r="Q362" s="348"/>
      <c r="R362" s="348"/>
      <c r="S362" s="348"/>
      <c r="T362" s="348"/>
      <c r="U362" s="348"/>
      <c r="V362" s="348"/>
      <c r="W362" s="348"/>
      <c r="X362" s="348"/>
      <c r="Y362" s="348"/>
      <c r="Z362" s="348"/>
    </row>
    <row r="363" spans="3:26" ht="15.75" customHeight="1">
      <c r="C363" s="412"/>
      <c r="D363" s="348"/>
      <c r="E363" s="348"/>
      <c r="F363" s="348"/>
      <c r="G363" s="361"/>
      <c r="H363" s="348"/>
      <c r="I363" s="348"/>
      <c r="J363" s="348"/>
      <c r="K363" s="348"/>
      <c r="L363" s="348"/>
      <c r="M363" s="348"/>
      <c r="N363" s="348"/>
      <c r="O363" s="348"/>
      <c r="P363" s="348"/>
      <c r="Q363" s="348"/>
      <c r="R363" s="348"/>
      <c r="S363" s="348"/>
      <c r="T363" s="348"/>
      <c r="U363" s="348"/>
      <c r="V363" s="348"/>
      <c r="W363" s="348"/>
      <c r="X363" s="348"/>
      <c r="Y363" s="348"/>
      <c r="Z363" s="348"/>
    </row>
    <row r="364" spans="3:26" ht="15.75" customHeight="1">
      <c r="C364" s="412"/>
      <c r="D364" s="348"/>
      <c r="E364" s="348"/>
      <c r="F364" s="348"/>
      <c r="G364" s="361"/>
      <c r="H364" s="348"/>
      <c r="I364" s="348"/>
      <c r="J364" s="348"/>
      <c r="K364" s="348"/>
      <c r="L364" s="348"/>
      <c r="M364" s="348"/>
      <c r="N364" s="348"/>
      <c r="O364" s="348"/>
      <c r="P364" s="348"/>
      <c r="Q364" s="348"/>
      <c r="R364" s="348"/>
      <c r="S364" s="348"/>
      <c r="T364" s="348"/>
      <c r="U364" s="348"/>
      <c r="V364" s="348"/>
      <c r="W364" s="348"/>
      <c r="X364" s="348"/>
      <c r="Y364" s="348"/>
      <c r="Z364" s="348"/>
    </row>
    <row r="365" spans="3:26" ht="15.75" customHeight="1">
      <c r="C365" s="412"/>
      <c r="D365" s="348"/>
      <c r="E365" s="348"/>
      <c r="F365" s="348"/>
      <c r="G365" s="361"/>
      <c r="H365" s="348"/>
      <c r="I365" s="348"/>
      <c r="J365" s="348"/>
      <c r="K365" s="348"/>
      <c r="L365" s="348"/>
      <c r="M365" s="348"/>
      <c r="N365" s="348"/>
      <c r="O365" s="348"/>
      <c r="P365" s="348"/>
      <c r="Q365" s="348"/>
      <c r="R365" s="348"/>
      <c r="S365" s="348"/>
      <c r="T365" s="348"/>
      <c r="U365" s="348"/>
      <c r="V365" s="348"/>
      <c r="W365" s="348"/>
      <c r="X365" s="348"/>
      <c r="Y365" s="348"/>
      <c r="Z365" s="348"/>
    </row>
    <row r="366" spans="3:26" ht="15.75" customHeight="1">
      <c r="C366" s="412"/>
      <c r="D366" s="348"/>
      <c r="E366" s="348"/>
      <c r="F366" s="348"/>
      <c r="G366" s="361"/>
      <c r="H366" s="348"/>
      <c r="I366" s="348"/>
      <c r="J366" s="348"/>
      <c r="K366" s="348"/>
      <c r="L366" s="348"/>
      <c r="M366" s="348"/>
      <c r="N366" s="348"/>
      <c r="O366" s="348"/>
      <c r="P366" s="348"/>
      <c r="Q366" s="348"/>
      <c r="R366" s="348"/>
      <c r="S366" s="348"/>
      <c r="T366" s="348"/>
      <c r="U366" s="348"/>
      <c r="V366" s="348"/>
      <c r="W366" s="348"/>
      <c r="X366" s="348"/>
      <c r="Y366" s="348"/>
      <c r="Z366" s="348"/>
    </row>
    <row r="367" spans="3:26" ht="15.75" customHeight="1">
      <c r="C367" s="412"/>
      <c r="D367" s="348"/>
      <c r="E367" s="348"/>
      <c r="F367" s="348"/>
      <c r="G367" s="361"/>
      <c r="H367" s="348"/>
      <c r="I367" s="348"/>
      <c r="J367" s="348"/>
      <c r="K367" s="348"/>
      <c r="L367" s="348"/>
      <c r="M367" s="348"/>
      <c r="N367" s="348"/>
      <c r="O367" s="348"/>
      <c r="P367" s="348"/>
      <c r="Q367" s="348"/>
      <c r="R367" s="348"/>
      <c r="S367" s="348"/>
      <c r="T367" s="348"/>
      <c r="U367" s="348"/>
      <c r="V367" s="348"/>
      <c r="W367" s="348"/>
      <c r="X367" s="348"/>
      <c r="Y367" s="348"/>
      <c r="Z367" s="348"/>
    </row>
    <row r="368" spans="3:26" ht="15.75" customHeight="1">
      <c r="C368" s="412"/>
      <c r="D368" s="348"/>
      <c r="E368" s="348"/>
      <c r="F368" s="348"/>
      <c r="G368" s="361"/>
      <c r="H368" s="348"/>
      <c r="I368" s="348"/>
      <c r="J368" s="348"/>
      <c r="K368" s="348"/>
      <c r="L368" s="348"/>
      <c r="M368" s="348"/>
      <c r="N368" s="348"/>
      <c r="O368" s="348"/>
      <c r="P368" s="348"/>
      <c r="Q368" s="348"/>
      <c r="R368" s="348"/>
      <c r="S368" s="348"/>
      <c r="T368" s="348"/>
      <c r="U368" s="348"/>
      <c r="V368" s="348"/>
      <c r="W368" s="348"/>
      <c r="X368" s="348"/>
      <c r="Y368" s="348"/>
      <c r="Z368" s="348"/>
    </row>
    <row r="369" spans="3:26" ht="15.75" customHeight="1">
      <c r="C369" s="412"/>
      <c r="D369" s="348"/>
      <c r="E369" s="348"/>
      <c r="F369" s="348"/>
      <c r="G369" s="361"/>
      <c r="H369" s="348"/>
      <c r="I369" s="348"/>
      <c r="J369" s="348"/>
      <c r="K369" s="348"/>
      <c r="L369" s="348"/>
      <c r="M369" s="348"/>
      <c r="N369" s="348"/>
      <c r="O369" s="348"/>
      <c r="P369" s="348"/>
      <c r="Q369" s="348"/>
      <c r="R369" s="348"/>
      <c r="S369" s="348"/>
      <c r="T369" s="348"/>
      <c r="U369" s="348"/>
      <c r="V369" s="348"/>
      <c r="W369" s="348"/>
      <c r="X369" s="348"/>
      <c r="Y369" s="348"/>
      <c r="Z369" s="348"/>
    </row>
    <row r="370" spans="3:26" ht="15.75" customHeight="1">
      <c r="C370" s="412"/>
      <c r="D370" s="348"/>
      <c r="E370" s="348"/>
      <c r="F370" s="348"/>
      <c r="G370" s="361"/>
      <c r="H370" s="348"/>
      <c r="I370" s="348"/>
      <c r="J370" s="348"/>
      <c r="K370" s="348"/>
      <c r="L370" s="348"/>
      <c r="M370" s="348"/>
      <c r="N370" s="348"/>
      <c r="O370" s="348"/>
      <c r="P370" s="348"/>
      <c r="Q370" s="348"/>
      <c r="R370" s="348"/>
      <c r="S370" s="348"/>
      <c r="T370" s="348"/>
      <c r="U370" s="348"/>
      <c r="V370" s="348"/>
      <c r="W370" s="348"/>
      <c r="X370" s="348"/>
      <c r="Y370" s="348"/>
      <c r="Z370" s="348"/>
    </row>
    <row r="371" spans="3:26" ht="15.75" customHeight="1">
      <c r="C371" s="412"/>
      <c r="D371" s="348"/>
      <c r="E371" s="348"/>
      <c r="F371" s="348"/>
      <c r="G371" s="361"/>
      <c r="H371" s="348"/>
      <c r="I371" s="348"/>
      <c r="J371" s="348"/>
      <c r="K371" s="348"/>
      <c r="L371" s="348"/>
      <c r="M371" s="348"/>
      <c r="N371" s="348"/>
      <c r="O371" s="348"/>
      <c r="P371" s="348"/>
      <c r="Q371" s="348"/>
      <c r="R371" s="348"/>
      <c r="S371" s="348"/>
      <c r="T371" s="348"/>
      <c r="U371" s="348"/>
      <c r="V371" s="348"/>
      <c r="W371" s="348"/>
      <c r="X371" s="348"/>
      <c r="Y371" s="348"/>
      <c r="Z371" s="348"/>
    </row>
    <row r="372" spans="3:26" ht="15.75" customHeight="1">
      <c r="C372" s="412"/>
      <c r="D372" s="348"/>
      <c r="E372" s="348"/>
      <c r="F372" s="348"/>
      <c r="G372" s="361"/>
      <c r="H372" s="348"/>
      <c r="I372" s="348"/>
      <c r="J372" s="348"/>
      <c r="K372" s="348"/>
      <c r="L372" s="348"/>
      <c r="M372" s="348"/>
      <c r="N372" s="348"/>
      <c r="O372" s="348"/>
      <c r="P372" s="348"/>
      <c r="Q372" s="348"/>
      <c r="R372" s="348"/>
      <c r="S372" s="348"/>
      <c r="T372" s="348"/>
      <c r="U372" s="348"/>
      <c r="V372" s="348"/>
      <c r="W372" s="348"/>
      <c r="X372" s="348"/>
      <c r="Y372" s="348"/>
      <c r="Z372" s="348"/>
    </row>
    <row r="373" spans="3:26" ht="15.75" customHeight="1">
      <c r="C373" s="412"/>
      <c r="D373" s="348"/>
      <c r="E373" s="348"/>
      <c r="F373" s="348"/>
      <c r="G373" s="361"/>
      <c r="H373" s="348"/>
      <c r="I373" s="348"/>
      <c r="J373" s="348"/>
      <c r="K373" s="348"/>
      <c r="L373" s="348"/>
      <c r="M373" s="348"/>
      <c r="N373" s="348"/>
      <c r="O373" s="348"/>
      <c r="P373" s="348"/>
      <c r="Q373" s="348"/>
      <c r="R373" s="348"/>
      <c r="S373" s="348"/>
      <c r="T373" s="348"/>
      <c r="U373" s="348"/>
      <c r="V373" s="348"/>
      <c r="W373" s="348"/>
      <c r="X373" s="348"/>
      <c r="Y373" s="348"/>
      <c r="Z373" s="348"/>
    </row>
    <row r="374" spans="3:26" ht="15.75" customHeight="1">
      <c r="C374" s="412"/>
      <c r="D374" s="348"/>
      <c r="E374" s="348"/>
      <c r="F374" s="348"/>
      <c r="G374" s="361"/>
      <c r="H374" s="348"/>
      <c r="I374" s="348"/>
      <c r="J374" s="348"/>
      <c r="K374" s="348"/>
      <c r="L374" s="348"/>
      <c r="M374" s="348"/>
      <c r="N374" s="348"/>
      <c r="O374" s="348"/>
      <c r="P374" s="348"/>
      <c r="Q374" s="348"/>
      <c r="R374" s="348"/>
      <c r="S374" s="348"/>
      <c r="T374" s="348"/>
      <c r="U374" s="348"/>
      <c r="V374" s="348"/>
      <c r="W374" s="348"/>
      <c r="X374" s="348"/>
      <c r="Y374" s="348"/>
      <c r="Z374" s="348"/>
    </row>
    <row r="375" spans="3:26" ht="15.75" customHeight="1">
      <c r="C375" s="412"/>
      <c r="D375" s="348"/>
      <c r="E375" s="348"/>
      <c r="F375" s="348"/>
      <c r="G375" s="361"/>
      <c r="H375" s="348"/>
      <c r="I375" s="348"/>
      <c r="J375" s="348"/>
      <c r="K375" s="348"/>
      <c r="L375" s="348"/>
      <c r="M375" s="348"/>
      <c r="N375" s="348"/>
      <c r="O375" s="348"/>
      <c r="P375" s="348"/>
      <c r="Q375" s="348"/>
      <c r="R375" s="348"/>
      <c r="S375" s="348"/>
      <c r="T375" s="348"/>
      <c r="U375" s="348"/>
      <c r="V375" s="348"/>
      <c r="W375" s="348"/>
      <c r="X375" s="348"/>
      <c r="Y375" s="348"/>
      <c r="Z375" s="348"/>
    </row>
    <row r="376" spans="3:26" ht="15.75" customHeight="1">
      <c r="C376" s="412"/>
      <c r="D376" s="348"/>
      <c r="E376" s="348"/>
      <c r="F376" s="348"/>
      <c r="G376" s="361"/>
      <c r="H376" s="348"/>
      <c r="I376" s="348"/>
      <c r="J376" s="348"/>
      <c r="K376" s="348"/>
      <c r="L376" s="348"/>
      <c r="M376" s="348"/>
      <c r="N376" s="348"/>
      <c r="O376" s="348"/>
      <c r="P376" s="348"/>
      <c r="Q376" s="348"/>
      <c r="R376" s="348"/>
      <c r="S376" s="348"/>
      <c r="T376" s="348"/>
      <c r="U376" s="348"/>
      <c r="V376" s="348"/>
      <c r="W376" s="348"/>
      <c r="X376" s="348"/>
      <c r="Y376" s="348"/>
      <c r="Z376" s="348"/>
    </row>
    <row r="377" spans="3:26" ht="15.75" customHeight="1">
      <c r="C377" s="412"/>
      <c r="D377" s="348"/>
      <c r="E377" s="348"/>
      <c r="F377" s="348"/>
      <c r="G377" s="361"/>
      <c r="H377" s="348"/>
      <c r="I377" s="348"/>
      <c r="J377" s="348"/>
      <c r="K377" s="348"/>
      <c r="L377" s="348"/>
      <c r="M377" s="348"/>
      <c r="N377" s="348"/>
      <c r="O377" s="348"/>
      <c r="P377" s="348"/>
      <c r="Q377" s="348"/>
      <c r="R377" s="348"/>
      <c r="S377" s="348"/>
      <c r="T377" s="348"/>
      <c r="U377" s="348"/>
      <c r="V377" s="348"/>
      <c r="W377" s="348"/>
      <c r="X377" s="348"/>
      <c r="Y377" s="348"/>
      <c r="Z377" s="348"/>
    </row>
    <row r="378" spans="3:26" ht="15.75" customHeight="1">
      <c r="C378" s="412"/>
      <c r="D378" s="348"/>
      <c r="E378" s="348"/>
      <c r="F378" s="348"/>
      <c r="G378" s="361"/>
      <c r="H378" s="348"/>
      <c r="I378" s="348"/>
      <c r="J378" s="348"/>
      <c r="K378" s="348"/>
      <c r="L378" s="348"/>
      <c r="M378" s="348"/>
      <c r="N378" s="348"/>
      <c r="O378" s="348"/>
      <c r="P378" s="348"/>
      <c r="Q378" s="348"/>
      <c r="R378" s="348"/>
      <c r="S378" s="348"/>
      <c r="T378" s="348"/>
      <c r="U378" s="348"/>
      <c r="V378" s="348"/>
      <c r="W378" s="348"/>
      <c r="X378" s="348"/>
      <c r="Y378" s="348"/>
      <c r="Z378" s="348"/>
    </row>
    <row r="379" spans="3:26" ht="15.75" customHeight="1">
      <c r="C379" s="412"/>
      <c r="D379" s="348"/>
      <c r="E379" s="348"/>
      <c r="F379" s="348"/>
      <c r="G379" s="361"/>
      <c r="H379" s="348"/>
      <c r="I379" s="348"/>
      <c r="J379" s="348"/>
      <c r="K379" s="348"/>
      <c r="L379" s="348"/>
      <c r="M379" s="348"/>
      <c r="N379" s="348"/>
      <c r="O379" s="348"/>
      <c r="P379" s="348"/>
      <c r="Q379" s="348"/>
      <c r="R379" s="348"/>
      <c r="S379" s="348"/>
      <c r="T379" s="348"/>
      <c r="U379" s="348"/>
      <c r="V379" s="348"/>
      <c r="W379" s="348"/>
      <c r="X379" s="348"/>
      <c r="Y379" s="348"/>
      <c r="Z379" s="348"/>
    </row>
    <row r="380" spans="3:26" ht="15.75" customHeight="1">
      <c r="C380" s="412"/>
      <c r="D380" s="348"/>
      <c r="E380" s="348"/>
      <c r="F380" s="348"/>
      <c r="G380" s="361"/>
      <c r="H380" s="348"/>
      <c r="I380" s="348"/>
      <c r="J380" s="348"/>
      <c r="K380" s="348"/>
      <c r="L380" s="348"/>
      <c r="M380" s="348"/>
      <c r="N380" s="348"/>
      <c r="O380" s="348"/>
      <c r="P380" s="348"/>
      <c r="Q380" s="348"/>
      <c r="R380" s="348"/>
      <c r="S380" s="348"/>
      <c r="T380" s="348"/>
      <c r="U380" s="348"/>
      <c r="V380" s="348"/>
      <c r="W380" s="348"/>
      <c r="X380" s="348"/>
      <c r="Y380" s="348"/>
      <c r="Z380" s="348"/>
    </row>
    <row r="381" spans="3:26" ht="15.75" customHeight="1">
      <c r="C381" s="412"/>
      <c r="D381" s="348"/>
      <c r="E381" s="348"/>
      <c r="F381" s="348"/>
      <c r="G381" s="361"/>
      <c r="H381" s="348"/>
      <c r="I381" s="348"/>
      <c r="J381" s="348"/>
      <c r="K381" s="348"/>
      <c r="L381" s="348"/>
      <c r="M381" s="414"/>
      <c r="N381" s="348"/>
      <c r="O381" s="348"/>
      <c r="P381" s="348"/>
      <c r="Q381" s="348"/>
      <c r="R381" s="348"/>
      <c r="S381" s="348"/>
      <c r="T381" s="348"/>
      <c r="U381" s="348"/>
      <c r="V381" s="348"/>
      <c r="W381" s="348"/>
      <c r="X381" s="348"/>
      <c r="Y381" s="348"/>
      <c r="Z381" s="348"/>
    </row>
    <row r="382" spans="3:26" ht="15.75" customHeight="1">
      <c r="C382" s="412"/>
      <c r="D382" s="348"/>
      <c r="E382" s="348"/>
      <c r="F382" s="348"/>
      <c r="G382" s="361"/>
      <c r="H382" s="348"/>
      <c r="I382" s="348"/>
      <c r="J382" s="348"/>
      <c r="K382" s="348"/>
      <c r="L382" s="348"/>
      <c r="M382" s="414"/>
      <c r="N382" s="348"/>
      <c r="O382" s="348"/>
      <c r="P382" s="348"/>
      <c r="Q382" s="348"/>
      <c r="R382" s="348"/>
      <c r="S382" s="348"/>
      <c r="T382" s="348"/>
      <c r="U382" s="348"/>
      <c r="V382" s="348"/>
      <c r="W382" s="348"/>
      <c r="X382" s="348"/>
      <c r="Y382" s="348"/>
      <c r="Z382" s="348"/>
    </row>
    <row r="383" spans="3:26" ht="15.75" customHeight="1">
      <c r="C383" s="412"/>
      <c r="D383" s="348"/>
      <c r="E383" s="348"/>
      <c r="F383" s="348"/>
      <c r="G383" s="361"/>
      <c r="H383" s="348"/>
      <c r="I383" s="348"/>
      <c r="J383" s="348"/>
      <c r="K383" s="348"/>
      <c r="L383" s="348"/>
      <c r="M383" s="414"/>
      <c r="N383" s="348"/>
      <c r="O383" s="348"/>
      <c r="P383" s="348"/>
      <c r="Q383" s="348"/>
      <c r="R383" s="348"/>
      <c r="S383" s="348"/>
      <c r="T383" s="348"/>
      <c r="U383" s="348"/>
      <c r="V383" s="348"/>
      <c r="W383" s="348"/>
      <c r="X383" s="348"/>
      <c r="Y383" s="348"/>
      <c r="Z383" s="348"/>
    </row>
    <row r="384" spans="3:26" ht="15.75" customHeight="1">
      <c r="C384" s="412"/>
      <c r="D384" s="348"/>
      <c r="E384" s="348"/>
      <c r="F384" s="348"/>
      <c r="G384" s="361"/>
      <c r="H384" s="348"/>
      <c r="I384" s="348"/>
      <c r="J384" s="348"/>
      <c r="K384" s="348"/>
      <c r="L384" s="348"/>
      <c r="M384" s="414"/>
      <c r="N384" s="348"/>
      <c r="O384" s="348"/>
      <c r="P384" s="348"/>
      <c r="Q384" s="348"/>
      <c r="R384" s="348"/>
      <c r="S384" s="348"/>
      <c r="T384" s="348"/>
      <c r="U384" s="348"/>
      <c r="V384" s="348"/>
      <c r="W384" s="348"/>
      <c r="X384" s="348"/>
      <c r="Y384" s="348"/>
      <c r="Z384" s="348"/>
    </row>
    <row r="385" spans="3:26" ht="15.75" customHeight="1">
      <c r="C385" s="412"/>
      <c r="D385" s="348"/>
      <c r="E385" s="348"/>
      <c r="F385" s="348"/>
      <c r="G385" s="361"/>
      <c r="H385" s="348"/>
      <c r="I385" s="348"/>
      <c r="J385" s="348"/>
      <c r="K385" s="348"/>
      <c r="L385" s="348"/>
      <c r="M385" s="414"/>
      <c r="N385" s="348"/>
      <c r="O385" s="348"/>
      <c r="P385" s="348"/>
      <c r="Q385" s="348"/>
      <c r="R385" s="348"/>
      <c r="S385" s="348"/>
      <c r="T385" s="348"/>
      <c r="U385" s="348"/>
      <c r="V385" s="348"/>
      <c r="W385" s="348"/>
      <c r="X385" s="348"/>
      <c r="Y385" s="348"/>
      <c r="Z385" s="348"/>
    </row>
    <row r="386" spans="3:26" ht="15.75" customHeight="1">
      <c r="C386" s="412"/>
      <c r="D386" s="348"/>
      <c r="E386" s="348"/>
      <c r="F386" s="348"/>
      <c r="G386" s="361"/>
      <c r="H386" s="348"/>
      <c r="I386" s="348"/>
      <c r="J386" s="348"/>
      <c r="K386" s="348"/>
      <c r="L386" s="348"/>
      <c r="M386" s="414"/>
      <c r="N386" s="348"/>
      <c r="O386" s="348"/>
      <c r="P386" s="348"/>
      <c r="Q386" s="348"/>
      <c r="R386" s="348"/>
      <c r="S386" s="348"/>
      <c r="T386" s="348"/>
      <c r="U386" s="348"/>
      <c r="V386" s="348"/>
      <c r="W386" s="348"/>
      <c r="X386" s="348"/>
      <c r="Y386" s="348"/>
      <c r="Z386" s="348"/>
    </row>
    <row r="387" spans="3:26" ht="15.75" customHeight="1">
      <c r="C387" s="412"/>
      <c r="D387" s="348"/>
      <c r="E387" s="348"/>
      <c r="F387" s="348"/>
      <c r="G387" s="361"/>
      <c r="H387" s="348"/>
      <c r="I387" s="348"/>
      <c r="J387" s="348"/>
      <c r="K387" s="348"/>
      <c r="L387" s="348"/>
      <c r="M387" s="414"/>
      <c r="N387" s="348"/>
      <c r="O387" s="348"/>
      <c r="P387" s="348"/>
      <c r="Q387" s="348"/>
      <c r="R387" s="348"/>
      <c r="S387" s="348"/>
      <c r="T387" s="348"/>
      <c r="U387" s="348"/>
      <c r="V387" s="348"/>
      <c r="W387" s="348"/>
      <c r="X387" s="348"/>
      <c r="Y387" s="348"/>
      <c r="Z387" s="348"/>
    </row>
    <row r="388" spans="3:26" ht="15.75" customHeight="1">
      <c r="C388" s="412"/>
      <c r="D388" s="348"/>
      <c r="E388" s="348"/>
      <c r="F388" s="348"/>
      <c r="G388" s="361"/>
      <c r="H388" s="348"/>
      <c r="I388" s="348"/>
      <c r="J388" s="348"/>
      <c r="K388" s="348"/>
      <c r="L388" s="348"/>
      <c r="M388" s="414"/>
      <c r="N388" s="348"/>
      <c r="O388" s="348"/>
      <c r="P388" s="348"/>
      <c r="Q388" s="348"/>
      <c r="R388" s="348"/>
      <c r="S388" s="348"/>
      <c r="T388" s="348"/>
      <c r="U388" s="348"/>
      <c r="V388" s="348"/>
      <c r="W388" s="348"/>
      <c r="X388" s="348"/>
      <c r="Y388" s="348"/>
      <c r="Z388" s="348"/>
    </row>
    <row r="389" spans="3:26" ht="15.75" customHeight="1">
      <c r="C389" s="412"/>
      <c r="D389" s="348"/>
      <c r="E389" s="348"/>
      <c r="F389" s="348"/>
      <c r="G389" s="361"/>
      <c r="H389" s="348"/>
      <c r="I389" s="348"/>
      <c r="J389" s="348"/>
      <c r="K389" s="348"/>
      <c r="L389" s="348"/>
      <c r="M389" s="414"/>
      <c r="N389" s="348"/>
      <c r="O389" s="348"/>
      <c r="P389" s="348"/>
      <c r="Q389" s="348"/>
      <c r="R389" s="348"/>
      <c r="S389" s="348"/>
      <c r="T389" s="348"/>
      <c r="U389" s="348"/>
      <c r="V389" s="348"/>
      <c r="W389" s="348"/>
      <c r="X389" s="348"/>
      <c r="Y389" s="348"/>
      <c r="Z389" s="348"/>
    </row>
    <row r="390" spans="3:26" ht="15.75" customHeight="1">
      <c r="C390" s="412"/>
      <c r="D390" s="348"/>
      <c r="E390" s="348"/>
      <c r="F390" s="348"/>
      <c r="G390" s="361"/>
      <c r="H390" s="348"/>
      <c r="I390" s="348"/>
      <c r="J390" s="348"/>
      <c r="K390" s="348"/>
      <c r="L390" s="348"/>
      <c r="M390" s="414"/>
      <c r="N390" s="348"/>
      <c r="O390" s="348"/>
      <c r="P390" s="348"/>
      <c r="Q390" s="348"/>
      <c r="R390" s="348"/>
      <c r="S390" s="348"/>
      <c r="T390" s="348"/>
      <c r="U390" s="348"/>
      <c r="V390" s="348"/>
      <c r="W390" s="348"/>
      <c r="X390" s="348"/>
      <c r="Y390" s="348"/>
      <c r="Z390" s="348"/>
    </row>
    <row r="391" spans="3:26" ht="15.75" customHeight="1">
      <c r="C391" s="412"/>
      <c r="D391" s="348"/>
      <c r="E391" s="348"/>
      <c r="F391" s="348"/>
      <c r="G391" s="361"/>
      <c r="H391" s="348"/>
      <c r="I391" s="348"/>
      <c r="J391" s="348"/>
      <c r="K391" s="348"/>
      <c r="L391" s="348"/>
      <c r="M391" s="414"/>
      <c r="N391" s="348"/>
      <c r="O391" s="348"/>
      <c r="P391" s="348"/>
      <c r="Q391" s="348"/>
      <c r="R391" s="348"/>
      <c r="S391" s="348"/>
      <c r="T391" s="348"/>
      <c r="U391" s="348"/>
      <c r="V391" s="348"/>
      <c r="W391" s="348"/>
      <c r="X391" s="348"/>
      <c r="Y391" s="348"/>
      <c r="Z391" s="348"/>
    </row>
    <row r="392" spans="3:26" ht="15.75" customHeight="1">
      <c r="C392" s="412"/>
      <c r="D392" s="348"/>
      <c r="E392" s="348"/>
      <c r="F392" s="348"/>
      <c r="G392" s="361"/>
      <c r="H392" s="348"/>
      <c r="I392" s="348"/>
      <c r="J392" s="348"/>
      <c r="K392" s="348"/>
      <c r="L392" s="348"/>
      <c r="M392" s="414"/>
      <c r="N392" s="348"/>
      <c r="O392" s="348"/>
      <c r="P392" s="348"/>
      <c r="Q392" s="348"/>
      <c r="R392" s="348"/>
      <c r="S392" s="348"/>
      <c r="T392" s="348"/>
      <c r="U392" s="348"/>
      <c r="V392" s="348"/>
      <c r="W392" s="348"/>
      <c r="X392" s="348"/>
      <c r="Y392" s="348"/>
      <c r="Z392" s="348"/>
    </row>
    <row r="393" spans="3:26" ht="15.75" customHeight="1">
      <c r="C393" s="412"/>
      <c r="D393" s="348"/>
      <c r="E393" s="348"/>
      <c r="F393" s="348"/>
      <c r="G393" s="361"/>
      <c r="H393" s="348"/>
      <c r="I393" s="348"/>
      <c r="J393" s="348"/>
      <c r="K393" s="348"/>
      <c r="L393" s="348"/>
      <c r="M393" s="414"/>
      <c r="N393" s="348"/>
      <c r="O393" s="348"/>
      <c r="P393" s="348"/>
      <c r="Q393" s="348"/>
      <c r="R393" s="348"/>
      <c r="S393" s="348"/>
      <c r="T393" s="348"/>
      <c r="U393" s="348"/>
      <c r="V393" s="348"/>
      <c r="W393" s="348"/>
      <c r="X393" s="348"/>
      <c r="Y393" s="348"/>
      <c r="Z393" s="348"/>
    </row>
    <row r="394" spans="3:26" ht="15.75" customHeight="1">
      <c r="C394" s="412"/>
      <c r="D394" s="348"/>
      <c r="E394" s="348"/>
      <c r="F394" s="348"/>
      <c r="G394" s="361"/>
      <c r="H394" s="348"/>
      <c r="I394" s="348"/>
      <c r="J394" s="348"/>
      <c r="K394" s="348"/>
      <c r="L394" s="348"/>
      <c r="M394" s="414"/>
      <c r="N394" s="348"/>
      <c r="O394" s="348"/>
      <c r="P394" s="348"/>
      <c r="Q394" s="348"/>
      <c r="R394" s="348"/>
      <c r="S394" s="348"/>
      <c r="T394" s="348"/>
      <c r="U394" s="348"/>
      <c r="V394" s="348"/>
      <c r="W394" s="348"/>
      <c r="X394" s="348"/>
      <c r="Y394" s="348"/>
      <c r="Z394" s="348"/>
    </row>
    <row r="395" spans="3:26" ht="15.75" customHeight="1">
      <c r="C395" s="412"/>
      <c r="D395" s="348"/>
      <c r="E395" s="348"/>
      <c r="F395" s="348"/>
      <c r="G395" s="361"/>
      <c r="H395" s="348"/>
      <c r="I395" s="348"/>
      <c r="J395" s="348"/>
      <c r="K395" s="348"/>
      <c r="L395" s="348"/>
      <c r="M395" s="414"/>
      <c r="N395" s="348"/>
      <c r="O395" s="348"/>
      <c r="P395" s="348"/>
      <c r="Q395" s="348"/>
      <c r="R395" s="348"/>
      <c r="S395" s="348"/>
      <c r="T395" s="348"/>
      <c r="U395" s="348"/>
      <c r="V395" s="348"/>
      <c r="W395" s="348"/>
      <c r="X395" s="348"/>
      <c r="Y395" s="348"/>
      <c r="Z395" s="348"/>
    </row>
    <row r="396" spans="3:26" ht="15.75" customHeight="1">
      <c r="C396" s="412"/>
      <c r="D396" s="348"/>
      <c r="E396" s="348"/>
      <c r="F396" s="348"/>
      <c r="G396" s="361"/>
      <c r="H396" s="348"/>
      <c r="I396" s="348"/>
      <c r="J396" s="348"/>
      <c r="K396" s="348"/>
      <c r="L396" s="348"/>
      <c r="M396" s="414"/>
      <c r="N396" s="348"/>
      <c r="O396" s="348"/>
      <c r="P396" s="348"/>
      <c r="Q396" s="348"/>
      <c r="R396" s="348"/>
      <c r="S396" s="348"/>
      <c r="T396" s="348"/>
      <c r="U396" s="348"/>
      <c r="V396" s="348"/>
      <c r="W396" s="348"/>
      <c r="X396" s="348"/>
      <c r="Y396" s="348"/>
      <c r="Z396" s="348"/>
    </row>
    <row r="397" spans="3:26" ht="15.75" customHeight="1">
      <c r="C397" s="412"/>
      <c r="D397" s="348"/>
      <c r="E397" s="348"/>
      <c r="F397" s="348"/>
      <c r="G397" s="361"/>
      <c r="H397" s="348"/>
      <c r="I397" s="348"/>
      <c r="J397" s="348"/>
      <c r="K397" s="348"/>
      <c r="L397" s="348"/>
      <c r="M397" s="414"/>
      <c r="N397" s="348"/>
      <c r="O397" s="348"/>
      <c r="P397" s="348"/>
      <c r="Q397" s="348"/>
      <c r="R397" s="348"/>
      <c r="S397" s="348"/>
      <c r="T397" s="348"/>
      <c r="U397" s="348"/>
      <c r="V397" s="348"/>
      <c r="W397" s="348"/>
      <c r="X397" s="348"/>
      <c r="Y397" s="348"/>
      <c r="Z397" s="348"/>
    </row>
    <row r="398" spans="3:26" ht="15.75" customHeight="1">
      <c r="C398" s="412"/>
      <c r="D398" s="348"/>
      <c r="E398" s="348"/>
      <c r="F398" s="348"/>
      <c r="G398" s="361"/>
      <c r="H398" s="348"/>
      <c r="I398" s="348"/>
      <c r="J398" s="348"/>
      <c r="K398" s="348"/>
      <c r="L398" s="348"/>
      <c r="M398" s="414"/>
      <c r="N398" s="348"/>
      <c r="O398" s="348"/>
      <c r="P398" s="348"/>
      <c r="Q398" s="348"/>
      <c r="R398" s="348"/>
      <c r="S398" s="348"/>
      <c r="T398" s="348"/>
      <c r="U398" s="348"/>
      <c r="V398" s="348"/>
      <c r="W398" s="348"/>
      <c r="X398" s="348"/>
      <c r="Y398" s="348"/>
      <c r="Z398" s="348"/>
    </row>
    <row r="399" spans="3:26" ht="15.75" customHeight="1">
      <c r="C399" s="412"/>
      <c r="D399" s="348"/>
      <c r="E399" s="348"/>
      <c r="F399" s="348"/>
      <c r="G399" s="361"/>
      <c r="H399" s="348"/>
      <c r="I399" s="348"/>
      <c r="J399" s="348"/>
      <c r="K399" s="348"/>
      <c r="L399" s="348"/>
      <c r="M399" s="414"/>
      <c r="N399" s="348"/>
      <c r="O399" s="348"/>
      <c r="P399" s="348"/>
      <c r="Q399" s="348"/>
      <c r="R399" s="348"/>
      <c r="S399" s="348"/>
      <c r="T399" s="348"/>
      <c r="U399" s="348"/>
      <c r="V399" s="348"/>
      <c r="W399" s="348"/>
      <c r="X399" s="348"/>
      <c r="Y399" s="348"/>
      <c r="Z399" s="348"/>
    </row>
    <row r="400" spans="3:26" ht="15.75" customHeight="1">
      <c r="C400" s="412"/>
      <c r="D400" s="348"/>
      <c r="E400" s="348"/>
      <c r="F400" s="348"/>
      <c r="G400" s="361"/>
      <c r="H400" s="348"/>
      <c r="I400" s="348"/>
      <c r="J400" s="348"/>
      <c r="K400" s="348"/>
      <c r="L400" s="348"/>
      <c r="M400" s="414"/>
      <c r="N400" s="348"/>
      <c r="O400" s="348"/>
      <c r="P400" s="348"/>
      <c r="Q400" s="348"/>
      <c r="R400" s="348"/>
      <c r="S400" s="348"/>
      <c r="T400" s="348"/>
      <c r="U400" s="348"/>
      <c r="V400" s="348"/>
      <c r="W400" s="348"/>
      <c r="X400" s="348"/>
      <c r="Y400" s="348"/>
      <c r="Z400" s="348"/>
    </row>
    <row r="401" spans="3:26" ht="15.75" customHeight="1">
      <c r="C401" s="412"/>
      <c r="D401" s="348"/>
      <c r="E401" s="348"/>
      <c r="F401" s="348"/>
      <c r="G401" s="361"/>
      <c r="H401" s="348"/>
      <c r="I401" s="348"/>
      <c r="J401" s="348"/>
      <c r="K401" s="348"/>
      <c r="L401" s="348"/>
      <c r="M401" s="414"/>
      <c r="N401" s="348"/>
      <c r="O401" s="348"/>
      <c r="P401" s="348"/>
      <c r="Q401" s="348"/>
      <c r="R401" s="348"/>
      <c r="S401" s="348"/>
      <c r="T401" s="348"/>
      <c r="U401" s="348"/>
      <c r="V401" s="348"/>
      <c r="W401" s="348"/>
      <c r="X401" s="348"/>
      <c r="Y401" s="348"/>
      <c r="Z401" s="348"/>
    </row>
    <row r="402" spans="3:26" ht="15.75" customHeight="1">
      <c r="C402" s="412"/>
      <c r="D402" s="348"/>
      <c r="E402" s="348"/>
      <c r="F402" s="348"/>
      <c r="G402" s="361"/>
      <c r="H402" s="348"/>
      <c r="I402" s="348"/>
      <c r="J402" s="348"/>
      <c r="K402" s="348"/>
      <c r="L402" s="348"/>
      <c r="M402" s="414"/>
      <c r="N402" s="348"/>
      <c r="O402" s="348"/>
      <c r="P402" s="348"/>
      <c r="Q402" s="348"/>
      <c r="R402" s="348"/>
      <c r="S402" s="348"/>
      <c r="T402" s="348"/>
      <c r="U402" s="348"/>
      <c r="V402" s="348"/>
      <c r="W402" s="348"/>
      <c r="X402" s="348"/>
      <c r="Y402" s="348"/>
      <c r="Z402" s="348"/>
    </row>
    <row r="403" spans="3:26" ht="15.75" customHeight="1">
      <c r="C403" s="412"/>
      <c r="D403" s="348"/>
      <c r="E403" s="348"/>
      <c r="F403" s="348"/>
      <c r="G403" s="361"/>
      <c r="H403" s="348"/>
      <c r="I403" s="348"/>
      <c r="J403" s="348"/>
      <c r="K403" s="348"/>
      <c r="L403" s="348"/>
      <c r="M403" s="414"/>
      <c r="N403" s="348"/>
      <c r="O403" s="348"/>
      <c r="P403" s="348"/>
      <c r="Q403" s="348"/>
      <c r="R403" s="348"/>
      <c r="S403" s="348"/>
      <c r="T403" s="348"/>
      <c r="U403" s="348"/>
      <c r="V403" s="348"/>
      <c r="W403" s="348"/>
      <c r="X403" s="348"/>
      <c r="Y403" s="348"/>
      <c r="Z403" s="348"/>
    </row>
    <row r="404" spans="3:26" ht="15.75" customHeight="1">
      <c r="C404" s="412"/>
      <c r="D404" s="348"/>
      <c r="E404" s="348"/>
      <c r="F404" s="348"/>
      <c r="G404" s="361"/>
      <c r="H404" s="348"/>
      <c r="I404" s="348"/>
      <c r="J404" s="348"/>
      <c r="K404" s="348"/>
      <c r="L404" s="348"/>
      <c r="M404" s="414"/>
      <c r="N404" s="348"/>
      <c r="O404" s="348"/>
      <c r="P404" s="348"/>
      <c r="Q404" s="348"/>
      <c r="R404" s="348"/>
      <c r="S404" s="348"/>
      <c r="T404" s="348"/>
      <c r="U404" s="348"/>
      <c r="V404" s="348"/>
      <c r="W404" s="348"/>
      <c r="X404" s="348"/>
      <c r="Y404" s="348"/>
      <c r="Z404" s="348"/>
    </row>
    <row r="405" spans="3:26" ht="15.75" customHeight="1">
      <c r="C405" s="412"/>
      <c r="D405" s="348"/>
      <c r="E405" s="348"/>
      <c r="F405" s="348"/>
      <c r="G405" s="361"/>
      <c r="H405" s="348"/>
      <c r="I405" s="348"/>
      <c r="J405" s="348"/>
      <c r="K405" s="348"/>
      <c r="L405" s="348"/>
      <c r="M405" s="414"/>
      <c r="N405" s="348"/>
      <c r="O405" s="348"/>
      <c r="P405" s="348"/>
      <c r="Q405" s="348"/>
      <c r="R405" s="348"/>
      <c r="S405" s="348"/>
      <c r="T405" s="348"/>
      <c r="U405" s="348"/>
      <c r="V405" s="348"/>
      <c r="W405" s="348"/>
      <c r="X405" s="348"/>
      <c r="Y405" s="348"/>
      <c r="Z405" s="348"/>
    </row>
    <row r="406" spans="3:26" ht="15.75" customHeight="1">
      <c r="C406" s="412"/>
      <c r="D406" s="348"/>
      <c r="E406" s="348"/>
      <c r="F406" s="348"/>
      <c r="G406" s="361"/>
      <c r="H406" s="348"/>
      <c r="I406" s="348"/>
      <c r="J406" s="348"/>
      <c r="K406" s="348"/>
      <c r="L406" s="348"/>
      <c r="M406" s="414"/>
      <c r="N406" s="348"/>
      <c r="O406" s="348"/>
      <c r="P406" s="348"/>
      <c r="Q406" s="348"/>
      <c r="R406" s="348"/>
      <c r="S406" s="348"/>
      <c r="T406" s="348"/>
      <c r="U406" s="348"/>
      <c r="V406" s="348"/>
      <c r="W406" s="348"/>
      <c r="X406" s="348"/>
      <c r="Y406" s="348"/>
      <c r="Z406" s="348"/>
    </row>
    <row r="407" spans="3:26" ht="15.75" customHeight="1">
      <c r="C407" s="412"/>
      <c r="D407" s="348"/>
      <c r="E407" s="348"/>
      <c r="F407" s="348"/>
      <c r="G407" s="361"/>
      <c r="H407" s="348"/>
      <c r="I407" s="348"/>
      <c r="J407" s="348"/>
      <c r="K407" s="348"/>
      <c r="L407" s="348"/>
      <c r="M407" s="414"/>
      <c r="N407" s="348"/>
      <c r="O407" s="348"/>
      <c r="P407" s="348"/>
      <c r="Q407" s="348"/>
      <c r="R407" s="348"/>
      <c r="S407" s="348"/>
      <c r="T407" s="348"/>
      <c r="U407" s="348"/>
      <c r="V407" s="348"/>
      <c r="W407" s="348"/>
      <c r="X407" s="348"/>
      <c r="Y407" s="348"/>
      <c r="Z407" s="348"/>
    </row>
    <row r="408" spans="3:26" ht="15.75" customHeight="1">
      <c r="C408" s="412"/>
      <c r="D408" s="348"/>
      <c r="E408" s="348"/>
      <c r="F408" s="348"/>
      <c r="G408" s="361"/>
      <c r="H408" s="348"/>
      <c r="I408" s="348"/>
      <c r="J408" s="348"/>
      <c r="K408" s="348"/>
      <c r="L408" s="348"/>
      <c r="M408" s="414"/>
      <c r="N408" s="348"/>
      <c r="O408" s="348"/>
      <c r="P408" s="348"/>
      <c r="Q408" s="348"/>
      <c r="R408" s="348"/>
      <c r="S408" s="348"/>
      <c r="T408" s="348"/>
      <c r="U408" s="348"/>
      <c r="V408" s="348"/>
      <c r="W408" s="348"/>
      <c r="X408" s="348"/>
      <c r="Y408" s="348"/>
      <c r="Z408" s="348"/>
    </row>
    <row r="409" spans="3:26" ht="15.75" customHeight="1">
      <c r="C409" s="412"/>
      <c r="D409" s="348"/>
      <c r="E409" s="348"/>
      <c r="F409" s="348"/>
      <c r="G409" s="361"/>
      <c r="H409" s="348"/>
      <c r="I409" s="348"/>
      <c r="J409" s="348"/>
      <c r="K409" s="348"/>
      <c r="L409" s="348"/>
      <c r="M409" s="414"/>
      <c r="N409" s="348"/>
      <c r="O409" s="348"/>
      <c r="P409" s="348"/>
      <c r="Q409" s="348"/>
      <c r="R409" s="348"/>
      <c r="S409" s="348"/>
      <c r="T409" s="348"/>
      <c r="U409" s="348"/>
      <c r="V409" s="348"/>
      <c r="W409" s="348"/>
      <c r="X409" s="348"/>
      <c r="Y409" s="348"/>
      <c r="Z409" s="348"/>
    </row>
    <row r="410" spans="3:26" ht="15.75" customHeight="1">
      <c r="C410" s="412"/>
      <c r="D410" s="348"/>
      <c r="E410" s="348"/>
      <c r="F410" s="348"/>
      <c r="G410" s="361"/>
      <c r="H410" s="348"/>
      <c r="I410" s="348"/>
      <c r="J410" s="348"/>
      <c r="K410" s="348"/>
      <c r="L410" s="348"/>
      <c r="M410" s="414"/>
      <c r="N410" s="348"/>
      <c r="O410" s="348"/>
      <c r="P410" s="348"/>
      <c r="Q410" s="348"/>
      <c r="R410" s="348"/>
      <c r="S410" s="348"/>
      <c r="T410" s="348"/>
      <c r="U410" s="348"/>
      <c r="V410" s="348"/>
      <c r="W410" s="348"/>
      <c r="X410" s="348"/>
      <c r="Y410" s="348"/>
      <c r="Z410" s="348"/>
    </row>
    <row r="411" spans="3:26" ht="15.75" customHeight="1">
      <c r="C411" s="412"/>
      <c r="D411" s="348"/>
      <c r="E411" s="348"/>
      <c r="F411" s="348"/>
      <c r="G411" s="361"/>
      <c r="H411" s="348"/>
      <c r="I411" s="348"/>
      <c r="J411" s="348"/>
      <c r="K411" s="348"/>
      <c r="L411" s="348"/>
      <c r="M411" s="414"/>
      <c r="N411" s="348"/>
      <c r="O411" s="348"/>
      <c r="P411" s="348"/>
      <c r="Q411" s="348"/>
      <c r="R411" s="348"/>
      <c r="S411" s="348"/>
      <c r="T411" s="348"/>
      <c r="U411" s="348"/>
      <c r="V411" s="348"/>
      <c r="W411" s="348"/>
      <c r="X411" s="348"/>
      <c r="Y411" s="348"/>
      <c r="Z411" s="348"/>
    </row>
    <row r="412" spans="3:26" ht="15.75" customHeight="1">
      <c r="C412" s="412"/>
      <c r="D412" s="348"/>
      <c r="E412" s="348"/>
      <c r="F412" s="348"/>
      <c r="G412" s="361"/>
      <c r="H412" s="348"/>
      <c r="I412" s="348"/>
      <c r="J412" s="348"/>
      <c r="K412" s="348"/>
      <c r="L412" s="348"/>
      <c r="M412" s="414"/>
      <c r="N412" s="348"/>
      <c r="O412" s="348"/>
      <c r="P412" s="348"/>
      <c r="Q412" s="348"/>
      <c r="R412" s="348"/>
      <c r="S412" s="348"/>
      <c r="T412" s="348"/>
      <c r="U412" s="348"/>
      <c r="V412" s="348"/>
      <c r="W412" s="348"/>
      <c r="X412" s="348"/>
      <c r="Y412" s="348"/>
      <c r="Z412" s="348"/>
    </row>
    <row r="413" spans="3:26" ht="15.75" customHeight="1">
      <c r="C413" s="412"/>
      <c r="D413" s="348"/>
      <c r="E413" s="348"/>
      <c r="F413" s="348"/>
      <c r="G413" s="361"/>
      <c r="H413" s="348"/>
      <c r="I413" s="348"/>
      <c r="J413" s="348"/>
      <c r="K413" s="348"/>
      <c r="L413" s="348"/>
      <c r="M413" s="414"/>
      <c r="N413" s="348"/>
      <c r="O413" s="348"/>
      <c r="P413" s="348"/>
      <c r="Q413" s="348"/>
      <c r="R413" s="348"/>
      <c r="S413" s="348"/>
      <c r="T413" s="348"/>
      <c r="U413" s="348"/>
      <c r="V413" s="348"/>
      <c r="W413" s="348"/>
      <c r="X413" s="348"/>
      <c r="Y413" s="348"/>
      <c r="Z413" s="348"/>
    </row>
    <row r="414" spans="3:26" ht="15.75" customHeight="1">
      <c r="C414" s="412"/>
      <c r="D414" s="348"/>
      <c r="E414" s="348"/>
      <c r="F414" s="348"/>
      <c r="G414" s="361"/>
      <c r="H414" s="348"/>
      <c r="I414" s="348"/>
      <c r="J414" s="348"/>
      <c r="K414" s="348"/>
      <c r="L414" s="348"/>
      <c r="M414" s="414"/>
      <c r="N414" s="348"/>
      <c r="O414" s="348"/>
      <c r="P414" s="348"/>
      <c r="Q414" s="348"/>
      <c r="R414" s="348"/>
      <c r="S414" s="348"/>
      <c r="T414" s="348"/>
      <c r="U414" s="348"/>
      <c r="V414" s="348"/>
      <c r="W414" s="348"/>
      <c r="X414" s="348"/>
      <c r="Y414" s="348"/>
      <c r="Z414" s="348"/>
    </row>
    <row r="415" spans="3:26" ht="15.75" customHeight="1">
      <c r="C415" s="412"/>
      <c r="D415" s="348"/>
      <c r="E415" s="348"/>
      <c r="F415" s="348"/>
      <c r="G415" s="361"/>
      <c r="H415" s="348"/>
      <c r="I415" s="348"/>
      <c r="J415" s="348"/>
      <c r="K415" s="348"/>
      <c r="L415" s="348"/>
      <c r="M415" s="414"/>
      <c r="N415" s="348"/>
      <c r="O415" s="348"/>
      <c r="P415" s="348"/>
      <c r="Q415" s="348"/>
      <c r="R415" s="348"/>
      <c r="S415" s="348"/>
      <c r="T415" s="348"/>
      <c r="U415" s="348"/>
      <c r="V415" s="348"/>
      <c r="W415" s="348"/>
      <c r="X415" s="348"/>
      <c r="Y415" s="348"/>
      <c r="Z415" s="348"/>
    </row>
    <row r="416" spans="3:26" ht="15.75" customHeight="1">
      <c r="C416" s="412"/>
      <c r="D416" s="348"/>
      <c r="E416" s="348"/>
      <c r="F416" s="348"/>
      <c r="G416" s="361"/>
      <c r="H416" s="348"/>
      <c r="I416" s="348"/>
      <c r="J416" s="348"/>
      <c r="K416" s="348"/>
      <c r="L416" s="348"/>
      <c r="M416" s="414"/>
      <c r="N416" s="348"/>
      <c r="O416" s="348"/>
      <c r="P416" s="348"/>
      <c r="Q416" s="348"/>
      <c r="R416" s="348"/>
      <c r="S416" s="348"/>
      <c r="T416" s="348"/>
      <c r="U416" s="348"/>
      <c r="V416" s="348"/>
      <c r="W416" s="348"/>
      <c r="X416" s="348"/>
      <c r="Y416" s="348"/>
      <c r="Z416" s="348"/>
    </row>
    <row r="417" spans="3:26" ht="15.75" customHeight="1">
      <c r="C417" s="412"/>
      <c r="D417" s="348"/>
      <c r="E417" s="348"/>
      <c r="F417" s="348"/>
      <c r="G417" s="361"/>
      <c r="H417" s="348"/>
      <c r="I417" s="348"/>
      <c r="J417" s="348"/>
      <c r="K417" s="348"/>
      <c r="L417" s="348"/>
      <c r="M417" s="414"/>
      <c r="N417" s="348"/>
      <c r="O417" s="348"/>
      <c r="P417" s="348"/>
      <c r="Q417" s="348"/>
      <c r="R417" s="348"/>
      <c r="S417" s="348"/>
      <c r="T417" s="348"/>
      <c r="U417" s="348"/>
      <c r="V417" s="348"/>
      <c r="W417" s="348"/>
      <c r="X417" s="348"/>
      <c r="Y417" s="348"/>
      <c r="Z417" s="348"/>
    </row>
    <row r="418" spans="3:26" ht="15.75" customHeight="1">
      <c r="C418" s="412"/>
      <c r="D418" s="348"/>
      <c r="E418" s="348"/>
      <c r="F418" s="348"/>
      <c r="G418" s="361"/>
      <c r="H418" s="348"/>
      <c r="I418" s="348"/>
      <c r="J418" s="348"/>
      <c r="K418" s="348"/>
      <c r="L418" s="348"/>
      <c r="M418" s="414"/>
      <c r="N418" s="348"/>
      <c r="O418" s="348"/>
      <c r="P418" s="348"/>
      <c r="Q418" s="348"/>
      <c r="R418" s="348"/>
      <c r="S418" s="348"/>
      <c r="T418" s="348"/>
      <c r="U418" s="348"/>
      <c r="V418" s="348"/>
      <c r="W418" s="348"/>
      <c r="X418" s="348"/>
      <c r="Y418" s="348"/>
      <c r="Z418" s="348"/>
    </row>
    <row r="419" spans="3:26" ht="15.75" customHeight="1">
      <c r="C419" s="412"/>
      <c r="D419" s="348"/>
      <c r="E419" s="348"/>
      <c r="F419" s="348"/>
      <c r="G419" s="361"/>
      <c r="H419" s="348"/>
      <c r="I419" s="348"/>
      <c r="J419" s="348"/>
      <c r="K419" s="348"/>
      <c r="L419" s="348"/>
      <c r="M419" s="414"/>
      <c r="N419" s="348"/>
      <c r="O419" s="348"/>
      <c r="P419" s="348"/>
      <c r="Q419" s="348"/>
      <c r="R419" s="348"/>
      <c r="S419" s="348"/>
      <c r="T419" s="348"/>
      <c r="U419" s="348"/>
      <c r="V419" s="348"/>
      <c r="W419" s="348"/>
      <c r="X419" s="348"/>
      <c r="Y419" s="348"/>
      <c r="Z419" s="348"/>
    </row>
    <row r="420" spans="3:26" ht="15.75" customHeight="1">
      <c r="C420" s="412"/>
      <c r="D420" s="348"/>
      <c r="E420" s="348"/>
      <c r="F420" s="348"/>
      <c r="G420" s="361"/>
      <c r="H420" s="348"/>
      <c r="I420" s="348"/>
      <c r="J420" s="348"/>
      <c r="K420" s="348"/>
      <c r="L420" s="348"/>
      <c r="M420" s="414"/>
      <c r="N420" s="348"/>
      <c r="O420" s="348"/>
      <c r="P420" s="348"/>
      <c r="Q420" s="348"/>
      <c r="R420" s="348"/>
      <c r="S420" s="348"/>
      <c r="T420" s="348"/>
      <c r="U420" s="348"/>
      <c r="V420" s="348"/>
      <c r="W420" s="348"/>
      <c r="X420" s="348"/>
      <c r="Y420" s="348"/>
      <c r="Z420" s="348"/>
    </row>
    <row r="421" spans="3:26" ht="15.75" customHeight="1">
      <c r="C421" s="412"/>
      <c r="D421" s="348"/>
      <c r="E421" s="348"/>
      <c r="F421" s="348"/>
      <c r="G421" s="361"/>
      <c r="H421" s="348"/>
      <c r="I421" s="348"/>
      <c r="J421" s="348"/>
      <c r="K421" s="348"/>
      <c r="L421" s="348"/>
      <c r="M421" s="414"/>
      <c r="N421" s="348"/>
      <c r="O421" s="348"/>
      <c r="P421" s="348"/>
      <c r="Q421" s="348"/>
      <c r="R421" s="348"/>
      <c r="S421" s="348"/>
      <c r="T421" s="348"/>
      <c r="U421" s="348"/>
      <c r="V421" s="348"/>
      <c r="W421" s="348"/>
      <c r="X421" s="348"/>
      <c r="Y421" s="348"/>
      <c r="Z421" s="348"/>
    </row>
    <row r="422" spans="3:26" ht="15.75" customHeight="1">
      <c r="C422" s="412"/>
      <c r="D422" s="348"/>
      <c r="E422" s="348"/>
      <c r="F422" s="348"/>
      <c r="G422" s="361"/>
      <c r="H422" s="348"/>
      <c r="I422" s="348"/>
      <c r="J422" s="348"/>
      <c r="K422" s="348"/>
      <c r="L422" s="348"/>
      <c r="M422" s="414"/>
      <c r="N422" s="348"/>
      <c r="O422" s="348"/>
      <c r="P422" s="348"/>
      <c r="Q422" s="348"/>
      <c r="R422" s="348"/>
      <c r="S422" s="348"/>
      <c r="T422" s="348"/>
      <c r="U422" s="348"/>
      <c r="V422" s="348"/>
      <c r="W422" s="348"/>
      <c r="X422" s="348"/>
      <c r="Y422" s="348"/>
      <c r="Z422" s="348"/>
    </row>
    <row r="423" spans="3:26" ht="15.75" customHeight="1">
      <c r="C423" s="412"/>
      <c r="D423" s="348"/>
      <c r="E423" s="348"/>
      <c r="F423" s="348"/>
      <c r="G423" s="361"/>
      <c r="H423" s="348"/>
      <c r="I423" s="348"/>
      <c r="J423" s="348"/>
      <c r="K423" s="348"/>
      <c r="L423" s="348"/>
      <c r="M423" s="414"/>
      <c r="N423" s="348"/>
      <c r="O423" s="348"/>
      <c r="P423" s="348"/>
      <c r="Q423" s="348"/>
      <c r="R423" s="348"/>
      <c r="S423" s="348"/>
      <c r="T423" s="348"/>
      <c r="U423" s="348"/>
      <c r="V423" s="348"/>
      <c r="W423" s="348"/>
      <c r="X423" s="348"/>
      <c r="Y423" s="348"/>
      <c r="Z423" s="348"/>
    </row>
    <row r="424" spans="3:26" ht="15.75" customHeight="1">
      <c r="C424" s="412"/>
      <c r="D424" s="348"/>
      <c r="E424" s="348"/>
      <c r="F424" s="348"/>
      <c r="G424" s="361"/>
      <c r="H424" s="348"/>
      <c r="I424" s="348"/>
      <c r="J424" s="348"/>
      <c r="K424" s="348"/>
      <c r="L424" s="348"/>
      <c r="M424" s="414"/>
      <c r="N424" s="348"/>
      <c r="O424" s="348"/>
      <c r="P424" s="348"/>
      <c r="Q424" s="348"/>
      <c r="R424" s="348"/>
      <c r="S424" s="348"/>
      <c r="T424" s="348"/>
      <c r="U424" s="348"/>
      <c r="V424" s="348"/>
      <c r="W424" s="348"/>
      <c r="X424" s="348"/>
      <c r="Y424" s="348"/>
      <c r="Z424" s="348"/>
    </row>
    <row r="425" spans="3:26" ht="15.75" customHeight="1">
      <c r="C425" s="412"/>
      <c r="D425" s="348"/>
      <c r="E425" s="348"/>
      <c r="F425" s="348"/>
      <c r="G425" s="361"/>
      <c r="H425" s="348"/>
      <c r="I425" s="348"/>
      <c r="J425" s="348"/>
      <c r="K425" s="348"/>
      <c r="L425" s="348"/>
      <c r="M425" s="414"/>
      <c r="N425" s="348"/>
      <c r="O425" s="348"/>
      <c r="P425" s="348"/>
      <c r="Q425" s="348"/>
      <c r="R425" s="348"/>
      <c r="S425" s="348"/>
      <c r="T425" s="348"/>
      <c r="U425" s="348"/>
      <c r="V425" s="348"/>
      <c r="W425" s="348"/>
      <c r="X425" s="348"/>
      <c r="Y425" s="348"/>
      <c r="Z425" s="348"/>
    </row>
    <row r="426" spans="3:26" ht="15.75" customHeight="1">
      <c r="C426" s="412"/>
      <c r="D426" s="348"/>
      <c r="E426" s="348"/>
      <c r="F426" s="348"/>
      <c r="G426" s="361"/>
      <c r="H426" s="348"/>
      <c r="I426" s="348"/>
      <c r="J426" s="348"/>
      <c r="K426" s="348"/>
      <c r="L426" s="348"/>
      <c r="M426" s="414"/>
      <c r="N426" s="348"/>
      <c r="O426" s="348"/>
      <c r="P426" s="348"/>
      <c r="Q426" s="348"/>
      <c r="R426" s="348"/>
      <c r="S426" s="348"/>
      <c r="T426" s="348"/>
      <c r="U426" s="348"/>
      <c r="V426" s="348"/>
      <c r="W426" s="348"/>
      <c r="X426" s="348"/>
      <c r="Y426" s="348"/>
      <c r="Z426" s="348"/>
    </row>
    <row r="427" spans="3:26" ht="15.75" customHeight="1">
      <c r="C427" s="412"/>
      <c r="D427" s="348"/>
      <c r="E427" s="348"/>
      <c r="F427" s="348"/>
      <c r="G427" s="361"/>
      <c r="H427" s="348"/>
      <c r="I427" s="348"/>
      <c r="J427" s="348"/>
      <c r="K427" s="348"/>
      <c r="L427" s="348"/>
      <c r="M427" s="414"/>
      <c r="N427" s="348"/>
      <c r="O427" s="348"/>
      <c r="P427" s="348"/>
      <c r="Q427" s="348"/>
      <c r="R427" s="348"/>
      <c r="S427" s="348"/>
      <c r="T427" s="348"/>
      <c r="U427" s="348"/>
      <c r="V427" s="348"/>
      <c r="W427" s="348"/>
      <c r="X427" s="348"/>
      <c r="Y427" s="348"/>
      <c r="Z427" s="348"/>
    </row>
    <row r="428" spans="3:26" ht="15.75" customHeight="1">
      <c r="C428" s="412"/>
      <c r="D428" s="348"/>
      <c r="E428" s="348"/>
      <c r="F428" s="348"/>
      <c r="G428" s="361"/>
      <c r="H428" s="348"/>
      <c r="I428" s="348"/>
      <c r="J428" s="348"/>
      <c r="K428" s="348"/>
      <c r="L428" s="348"/>
      <c r="M428" s="414"/>
      <c r="N428" s="348"/>
      <c r="O428" s="348"/>
      <c r="P428" s="348"/>
      <c r="Q428" s="348"/>
      <c r="R428" s="348"/>
      <c r="S428" s="348"/>
      <c r="T428" s="348"/>
      <c r="U428" s="348"/>
      <c r="V428" s="348"/>
      <c r="W428" s="348"/>
      <c r="X428" s="348"/>
      <c r="Y428" s="348"/>
      <c r="Z428" s="348"/>
    </row>
    <row r="429" spans="3:26" ht="15.75" customHeight="1">
      <c r="C429" s="412"/>
      <c r="D429" s="348"/>
      <c r="E429" s="348"/>
      <c r="F429" s="348"/>
      <c r="G429" s="361"/>
      <c r="H429" s="348"/>
      <c r="I429" s="348"/>
      <c r="J429" s="348"/>
      <c r="K429" s="348"/>
      <c r="L429" s="348"/>
      <c r="M429" s="414"/>
      <c r="N429" s="348"/>
      <c r="O429" s="348"/>
      <c r="P429" s="348"/>
      <c r="Q429" s="348"/>
      <c r="R429" s="348"/>
      <c r="S429" s="348"/>
      <c r="T429" s="348"/>
      <c r="U429" s="348"/>
      <c r="V429" s="348"/>
      <c r="W429" s="348"/>
      <c r="X429" s="348"/>
      <c r="Y429" s="348"/>
      <c r="Z429" s="348"/>
    </row>
    <row r="430" spans="3:26" ht="15.75" customHeight="1">
      <c r="C430" s="412"/>
      <c r="D430" s="348"/>
      <c r="E430" s="348"/>
      <c r="F430" s="348"/>
      <c r="G430" s="361"/>
      <c r="H430" s="348"/>
      <c r="I430" s="348"/>
      <c r="J430" s="348"/>
      <c r="K430" s="348"/>
      <c r="L430" s="348"/>
      <c r="M430" s="414"/>
      <c r="N430" s="348"/>
      <c r="O430" s="348"/>
      <c r="P430" s="348"/>
      <c r="Q430" s="348"/>
      <c r="R430" s="348"/>
      <c r="S430" s="348"/>
      <c r="T430" s="348"/>
      <c r="U430" s="348"/>
      <c r="V430" s="348"/>
      <c r="W430" s="348"/>
      <c r="X430" s="348"/>
      <c r="Y430" s="348"/>
      <c r="Z430" s="348"/>
    </row>
    <row r="431" spans="3:26" ht="15.75" customHeight="1">
      <c r="C431" s="412"/>
      <c r="D431" s="348"/>
      <c r="E431" s="348"/>
      <c r="F431" s="348"/>
      <c r="G431" s="361"/>
      <c r="H431" s="348"/>
      <c r="I431" s="348"/>
      <c r="J431" s="348"/>
      <c r="K431" s="348"/>
      <c r="L431" s="348"/>
      <c r="M431" s="414"/>
      <c r="N431" s="348"/>
      <c r="O431" s="348"/>
      <c r="P431" s="348"/>
      <c r="Q431" s="348"/>
      <c r="R431" s="348"/>
      <c r="S431" s="348"/>
      <c r="T431" s="348"/>
      <c r="U431" s="348"/>
      <c r="V431" s="348"/>
      <c r="W431" s="348"/>
      <c r="X431" s="348"/>
      <c r="Y431" s="348"/>
      <c r="Z431" s="348"/>
    </row>
    <row r="432" spans="3:26" ht="15.75" customHeight="1">
      <c r="C432" s="412"/>
      <c r="D432" s="348"/>
      <c r="E432" s="348"/>
      <c r="F432" s="348"/>
      <c r="G432" s="361"/>
      <c r="H432" s="348"/>
      <c r="I432" s="348"/>
      <c r="J432" s="348"/>
      <c r="K432" s="348"/>
      <c r="L432" s="348"/>
      <c r="M432" s="414"/>
      <c r="N432" s="348"/>
      <c r="O432" s="348"/>
      <c r="P432" s="348"/>
      <c r="Q432" s="348"/>
      <c r="R432" s="348"/>
      <c r="S432" s="348"/>
      <c r="T432" s="348"/>
      <c r="U432" s="348"/>
      <c r="V432" s="348"/>
      <c r="W432" s="348"/>
      <c r="X432" s="348"/>
      <c r="Y432" s="348"/>
      <c r="Z432" s="348"/>
    </row>
    <row r="433" spans="3:26" ht="15.75" customHeight="1">
      <c r="C433" s="412"/>
      <c r="D433" s="348"/>
      <c r="E433" s="348"/>
      <c r="F433" s="348"/>
      <c r="G433" s="361"/>
      <c r="H433" s="348"/>
      <c r="I433" s="348"/>
      <c r="J433" s="348"/>
      <c r="K433" s="348"/>
      <c r="L433" s="348"/>
      <c r="M433" s="414"/>
      <c r="N433" s="348"/>
      <c r="O433" s="348"/>
      <c r="P433" s="348"/>
      <c r="Q433" s="348"/>
      <c r="R433" s="348"/>
      <c r="S433" s="348"/>
      <c r="T433" s="348"/>
      <c r="U433" s="348"/>
      <c r="V433" s="348"/>
      <c r="W433" s="348"/>
      <c r="X433" s="348"/>
      <c r="Y433" s="348"/>
      <c r="Z433" s="348"/>
    </row>
    <row r="434" spans="3:26" ht="15.75" customHeight="1">
      <c r="C434" s="412"/>
      <c r="D434" s="348"/>
      <c r="E434" s="348"/>
      <c r="F434" s="348"/>
      <c r="G434" s="361"/>
      <c r="H434" s="348"/>
      <c r="I434" s="348"/>
      <c r="J434" s="348"/>
      <c r="K434" s="348"/>
      <c r="L434" s="348"/>
      <c r="M434" s="414"/>
      <c r="N434" s="348"/>
      <c r="O434" s="348"/>
      <c r="P434" s="348"/>
      <c r="Q434" s="348"/>
      <c r="R434" s="348"/>
      <c r="S434" s="348"/>
      <c r="T434" s="348"/>
      <c r="U434" s="348"/>
      <c r="V434" s="348"/>
      <c r="W434" s="348"/>
      <c r="X434" s="348"/>
      <c r="Y434" s="348"/>
      <c r="Z434" s="348"/>
    </row>
    <row r="435" spans="3:26" ht="15.75" customHeight="1">
      <c r="C435" s="412"/>
      <c r="D435" s="348"/>
      <c r="E435" s="348"/>
      <c r="F435" s="348"/>
      <c r="G435" s="361"/>
      <c r="H435" s="348"/>
      <c r="I435" s="348"/>
      <c r="J435" s="348"/>
      <c r="K435" s="348"/>
      <c r="L435" s="348"/>
      <c r="M435" s="414"/>
      <c r="N435" s="348"/>
      <c r="O435" s="348"/>
      <c r="P435" s="348"/>
      <c r="Q435" s="348"/>
      <c r="R435" s="348"/>
      <c r="S435" s="348"/>
      <c r="T435" s="348"/>
      <c r="U435" s="348"/>
      <c r="V435" s="348"/>
      <c r="W435" s="348"/>
      <c r="X435" s="348"/>
      <c r="Y435" s="348"/>
      <c r="Z435" s="348"/>
    </row>
    <row r="436" spans="3:26" ht="15.75" customHeight="1">
      <c r="C436" s="412"/>
      <c r="D436" s="348"/>
      <c r="E436" s="348"/>
      <c r="F436" s="348"/>
      <c r="G436" s="361"/>
      <c r="H436" s="348"/>
      <c r="I436" s="348"/>
      <c r="J436" s="348"/>
      <c r="K436" s="348"/>
      <c r="L436" s="348"/>
      <c r="M436" s="414"/>
      <c r="N436" s="348"/>
      <c r="O436" s="348"/>
      <c r="P436" s="348"/>
      <c r="Q436" s="348"/>
      <c r="R436" s="348"/>
      <c r="S436" s="348"/>
      <c r="T436" s="348"/>
      <c r="U436" s="348"/>
      <c r="V436" s="348"/>
      <c r="W436" s="348"/>
      <c r="X436" s="348"/>
      <c r="Y436" s="348"/>
      <c r="Z436" s="348"/>
    </row>
    <row r="437" spans="3:26" ht="15.75" customHeight="1">
      <c r="C437" s="412"/>
      <c r="D437" s="348"/>
      <c r="E437" s="348"/>
      <c r="F437" s="348"/>
      <c r="G437" s="361"/>
      <c r="H437" s="348"/>
      <c r="I437" s="348"/>
      <c r="J437" s="348"/>
      <c r="K437" s="348"/>
      <c r="L437" s="348"/>
      <c r="M437" s="414"/>
      <c r="N437" s="348"/>
      <c r="O437" s="348"/>
      <c r="P437" s="348"/>
      <c r="Q437" s="348"/>
      <c r="R437" s="348"/>
      <c r="S437" s="348"/>
      <c r="T437" s="348"/>
      <c r="U437" s="348"/>
      <c r="V437" s="348"/>
      <c r="W437" s="348"/>
      <c r="X437" s="348"/>
      <c r="Y437" s="348"/>
      <c r="Z437" s="348"/>
    </row>
    <row r="438" spans="3:26" ht="15.75" customHeight="1">
      <c r="C438" s="412"/>
      <c r="D438" s="348"/>
      <c r="E438" s="348"/>
      <c r="F438" s="348"/>
      <c r="G438" s="361"/>
      <c r="H438" s="348"/>
      <c r="I438" s="348"/>
      <c r="J438" s="348"/>
      <c r="K438" s="348"/>
      <c r="L438" s="348"/>
      <c r="M438" s="414"/>
      <c r="N438" s="348"/>
      <c r="O438" s="348"/>
      <c r="P438" s="348"/>
      <c r="Q438" s="348"/>
      <c r="R438" s="348"/>
      <c r="S438" s="348"/>
      <c r="T438" s="348"/>
      <c r="U438" s="348"/>
      <c r="V438" s="348"/>
      <c r="W438" s="348"/>
      <c r="X438" s="348"/>
      <c r="Y438" s="348"/>
      <c r="Z438" s="348"/>
    </row>
    <row r="439" spans="3:26" ht="15.75" customHeight="1">
      <c r="C439" s="412"/>
      <c r="D439" s="348"/>
      <c r="E439" s="348"/>
      <c r="F439" s="348"/>
      <c r="G439" s="361"/>
      <c r="H439" s="348"/>
      <c r="I439" s="348"/>
      <c r="J439" s="348"/>
      <c r="K439" s="348"/>
      <c r="L439" s="348"/>
      <c r="M439" s="414"/>
      <c r="N439" s="348"/>
      <c r="O439" s="348"/>
      <c r="P439" s="348"/>
      <c r="Q439" s="348"/>
      <c r="R439" s="348"/>
      <c r="S439" s="348"/>
      <c r="T439" s="348"/>
      <c r="U439" s="348"/>
      <c r="V439" s="348"/>
      <c r="W439" s="348"/>
      <c r="X439" s="348"/>
      <c r="Y439" s="348"/>
      <c r="Z439" s="348"/>
    </row>
    <row r="440" spans="3:26" ht="15.75" customHeight="1">
      <c r="C440" s="412"/>
      <c r="D440" s="348"/>
      <c r="E440" s="348"/>
      <c r="F440" s="348"/>
      <c r="G440" s="361"/>
      <c r="H440" s="348"/>
      <c r="I440" s="348"/>
      <c r="J440" s="348"/>
      <c r="K440" s="348"/>
      <c r="L440" s="348"/>
      <c r="M440" s="414"/>
      <c r="N440" s="348"/>
      <c r="O440" s="348"/>
      <c r="P440" s="348"/>
      <c r="Q440" s="348"/>
      <c r="R440" s="348"/>
      <c r="S440" s="348"/>
      <c r="T440" s="348"/>
      <c r="U440" s="348"/>
      <c r="V440" s="348"/>
      <c r="W440" s="348"/>
      <c r="X440" s="348"/>
      <c r="Y440" s="348"/>
      <c r="Z440" s="348"/>
    </row>
    <row r="441" spans="3:26" ht="15.75" customHeight="1">
      <c r="C441" s="412"/>
      <c r="D441" s="348"/>
      <c r="E441" s="348"/>
      <c r="F441" s="348"/>
      <c r="G441" s="361"/>
      <c r="H441" s="348"/>
      <c r="I441" s="348"/>
      <c r="J441" s="348"/>
      <c r="K441" s="348"/>
      <c r="L441" s="348"/>
      <c r="M441" s="414"/>
      <c r="N441" s="348"/>
      <c r="O441" s="348"/>
      <c r="P441" s="348"/>
      <c r="Q441" s="348"/>
      <c r="R441" s="348"/>
      <c r="S441" s="348"/>
      <c r="T441" s="348"/>
      <c r="U441" s="348"/>
      <c r="V441" s="348"/>
      <c r="W441" s="348"/>
      <c r="X441" s="348"/>
      <c r="Y441" s="348"/>
      <c r="Z441" s="348"/>
    </row>
    <row r="442" spans="3:26" ht="15.75" customHeight="1">
      <c r="C442" s="412"/>
      <c r="D442" s="348"/>
      <c r="E442" s="348"/>
      <c r="F442" s="348"/>
      <c r="G442" s="361"/>
      <c r="H442" s="348"/>
      <c r="I442" s="348"/>
      <c r="J442" s="348"/>
      <c r="K442" s="348"/>
      <c r="L442" s="348"/>
      <c r="M442" s="414"/>
      <c r="N442" s="348"/>
      <c r="O442" s="348"/>
      <c r="P442" s="348"/>
      <c r="Q442" s="348"/>
      <c r="R442" s="348"/>
      <c r="S442" s="348"/>
      <c r="T442" s="348"/>
      <c r="U442" s="348"/>
      <c r="V442" s="348"/>
      <c r="W442" s="348"/>
      <c r="X442" s="348"/>
      <c r="Y442" s="348"/>
      <c r="Z442" s="348"/>
    </row>
    <row r="443" spans="3:26" ht="15.75" customHeight="1">
      <c r="C443" s="412"/>
      <c r="D443" s="348"/>
      <c r="E443" s="348"/>
      <c r="F443" s="348"/>
      <c r="G443" s="361"/>
      <c r="H443" s="348"/>
      <c r="I443" s="348"/>
      <c r="J443" s="348"/>
      <c r="K443" s="348"/>
      <c r="L443" s="348"/>
      <c r="M443" s="414"/>
      <c r="N443" s="348"/>
      <c r="O443" s="348"/>
      <c r="P443" s="348"/>
      <c r="Q443" s="348"/>
      <c r="R443" s="348"/>
      <c r="S443" s="348"/>
      <c r="T443" s="348"/>
      <c r="U443" s="348"/>
      <c r="V443" s="348"/>
      <c r="W443" s="348"/>
      <c r="X443" s="348"/>
      <c r="Y443" s="348"/>
      <c r="Z443" s="348"/>
    </row>
    <row r="444" spans="3:26" ht="15.75" customHeight="1">
      <c r="C444" s="412"/>
      <c r="D444" s="348"/>
      <c r="E444" s="348"/>
      <c r="F444" s="348"/>
      <c r="G444" s="361"/>
      <c r="H444" s="348"/>
      <c r="I444" s="348"/>
      <c r="J444" s="348"/>
      <c r="K444" s="348"/>
      <c r="L444" s="348"/>
      <c r="M444" s="414"/>
      <c r="N444" s="348"/>
      <c r="O444" s="348"/>
      <c r="P444" s="348"/>
      <c r="Q444" s="348"/>
      <c r="R444" s="348"/>
      <c r="S444" s="348"/>
      <c r="T444" s="348"/>
      <c r="U444" s="348"/>
      <c r="V444" s="348"/>
      <c r="W444" s="348"/>
      <c r="X444" s="348"/>
      <c r="Y444" s="348"/>
      <c r="Z444" s="348"/>
    </row>
    <row r="445" spans="3:26" ht="15.75" customHeight="1">
      <c r="C445" s="412"/>
      <c r="D445" s="348"/>
      <c r="E445" s="348"/>
      <c r="F445" s="348"/>
      <c r="G445" s="361"/>
      <c r="H445" s="348"/>
      <c r="I445" s="348"/>
      <c r="J445" s="348"/>
      <c r="K445" s="348"/>
      <c r="L445" s="348"/>
      <c r="M445" s="414"/>
      <c r="N445" s="348"/>
      <c r="O445" s="348"/>
      <c r="P445" s="348"/>
      <c r="Q445" s="348"/>
      <c r="R445" s="348"/>
      <c r="S445" s="348"/>
      <c r="T445" s="348"/>
      <c r="U445" s="348"/>
      <c r="V445" s="348"/>
      <c r="W445" s="348"/>
      <c r="X445" s="348"/>
      <c r="Y445" s="348"/>
      <c r="Z445" s="348"/>
    </row>
    <row r="446" spans="3:26" ht="15.75" customHeight="1">
      <c r="C446" s="412"/>
      <c r="D446" s="348"/>
      <c r="E446" s="348"/>
      <c r="F446" s="348"/>
      <c r="G446" s="361"/>
      <c r="H446" s="348"/>
      <c r="I446" s="348"/>
      <c r="J446" s="348"/>
      <c r="K446" s="348"/>
      <c r="L446" s="348"/>
      <c r="M446" s="414"/>
      <c r="N446" s="348"/>
      <c r="O446" s="348"/>
      <c r="P446" s="348"/>
      <c r="Q446" s="348"/>
      <c r="R446" s="348"/>
      <c r="S446" s="348"/>
      <c r="T446" s="348"/>
      <c r="U446" s="348"/>
      <c r="V446" s="348"/>
      <c r="W446" s="348"/>
      <c r="X446" s="348"/>
      <c r="Y446" s="348"/>
      <c r="Z446" s="348"/>
    </row>
    <row r="447" spans="3:26" ht="15.75" customHeight="1">
      <c r="C447" s="412"/>
      <c r="D447" s="348"/>
      <c r="E447" s="348"/>
      <c r="F447" s="348"/>
      <c r="G447" s="361"/>
      <c r="H447" s="348"/>
      <c r="I447" s="348"/>
      <c r="J447" s="348"/>
      <c r="K447" s="348"/>
      <c r="L447" s="348"/>
      <c r="M447" s="414"/>
      <c r="N447" s="348"/>
      <c r="O447" s="348"/>
      <c r="P447" s="348"/>
      <c r="Q447" s="348"/>
      <c r="R447" s="348"/>
      <c r="S447" s="348"/>
      <c r="T447" s="348"/>
      <c r="U447" s="348"/>
      <c r="V447" s="348"/>
      <c r="W447" s="348"/>
      <c r="X447" s="348"/>
      <c r="Y447" s="348"/>
      <c r="Z447" s="348"/>
    </row>
    <row r="448" spans="3:26" ht="15.75" customHeight="1">
      <c r="C448" s="412"/>
      <c r="D448" s="348"/>
      <c r="E448" s="348"/>
      <c r="F448" s="348"/>
      <c r="G448" s="361"/>
      <c r="H448" s="348"/>
      <c r="I448" s="348"/>
      <c r="J448" s="348"/>
      <c r="K448" s="348"/>
      <c r="L448" s="348"/>
      <c r="M448" s="414"/>
      <c r="N448" s="348"/>
      <c r="O448" s="348"/>
      <c r="P448" s="348"/>
      <c r="Q448" s="348"/>
      <c r="R448" s="348"/>
      <c r="S448" s="348"/>
      <c r="T448" s="348"/>
      <c r="U448" s="348"/>
      <c r="V448" s="348"/>
      <c r="W448" s="348"/>
      <c r="X448" s="348"/>
      <c r="Y448" s="348"/>
      <c r="Z448" s="348"/>
    </row>
    <row r="449" spans="3:26" ht="15.75" customHeight="1">
      <c r="C449" s="412"/>
      <c r="D449" s="348"/>
      <c r="E449" s="348"/>
      <c r="F449" s="348"/>
      <c r="G449" s="361"/>
      <c r="H449" s="348"/>
      <c r="I449" s="348"/>
      <c r="J449" s="348"/>
      <c r="K449" s="348"/>
      <c r="L449" s="348"/>
      <c r="M449" s="414"/>
      <c r="N449" s="348"/>
      <c r="O449" s="348"/>
      <c r="P449" s="348"/>
      <c r="Q449" s="348"/>
      <c r="R449" s="348"/>
      <c r="S449" s="348"/>
      <c r="T449" s="348"/>
      <c r="U449" s="348"/>
      <c r="V449" s="348"/>
      <c r="W449" s="348"/>
      <c r="X449" s="348"/>
      <c r="Y449" s="348"/>
      <c r="Z449" s="348"/>
    </row>
    <row r="450" spans="3:26" ht="15.75" customHeight="1">
      <c r="C450" s="412"/>
      <c r="D450" s="348"/>
      <c r="E450" s="348"/>
      <c r="F450" s="348"/>
      <c r="G450" s="361"/>
      <c r="H450" s="348"/>
      <c r="I450" s="348"/>
      <c r="J450" s="348"/>
      <c r="K450" s="348"/>
      <c r="L450" s="348"/>
      <c r="M450" s="414"/>
      <c r="N450" s="348"/>
      <c r="O450" s="348"/>
      <c r="P450" s="348"/>
      <c r="Q450" s="348"/>
      <c r="R450" s="348"/>
      <c r="S450" s="348"/>
      <c r="T450" s="348"/>
      <c r="U450" s="348"/>
      <c r="V450" s="348"/>
      <c r="W450" s="348"/>
      <c r="X450" s="348"/>
      <c r="Y450" s="348"/>
      <c r="Z450" s="348"/>
    </row>
    <row r="451" spans="3:26" ht="15.75" customHeight="1">
      <c r="C451" s="412"/>
      <c r="D451" s="348"/>
      <c r="E451" s="348"/>
      <c r="F451" s="348"/>
      <c r="G451" s="361"/>
      <c r="H451" s="348"/>
      <c r="I451" s="348"/>
      <c r="J451" s="348"/>
      <c r="K451" s="348"/>
      <c r="L451" s="348"/>
      <c r="M451" s="414"/>
      <c r="N451" s="348"/>
      <c r="O451" s="348"/>
      <c r="P451" s="348"/>
      <c r="Q451" s="348"/>
      <c r="R451" s="348"/>
      <c r="S451" s="348"/>
      <c r="T451" s="348"/>
      <c r="U451" s="348"/>
      <c r="V451" s="348"/>
      <c r="W451" s="348"/>
      <c r="X451" s="348"/>
      <c r="Y451" s="348"/>
      <c r="Z451" s="348"/>
    </row>
    <row r="452" spans="3:26" ht="15.75" customHeight="1">
      <c r="C452" s="412"/>
      <c r="D452" s="348"/>
      <c r="E452" s="348"/>
      <c r="F452" s="348"/>
      <c r="G452" s="361"/>
      <c r="H452" s="348"/>
      <c r="I452" s="348"/>
      <c r="J452" s="348"/>
      <c r="K452" s="348"/>
      <c r="L452" s="348"/>
      <c r="M452" s="414"/>
      <c r="N452" s="348"/>
      <c r="O452" s="348"/>
      <c r="P452" s="348"/>
      <c r="Q452" s="348"/>
      <c r="R452" s="348"/>
      <c r="S452" s="348"/>
      <c r="T452" s="348"/>
      <c r="U452" s="348"/>
      <c r="V452" s="348"/>
      <c r="W452" s="348"/>
      <c r="X452" s="348"/>
      <c r="Y452" s="348"/>
      <c r="Z452" s="348"/>
    </row>
    <row r="453" spans="3:26" ht="15.75" customHeight="1">
      <c r="C453" s="412"/>
      <c r="D453" s="348"/>
      <c r="E453" s="348"/>
      <c r="F453" s="348"/>
      <c r="G453" s="361"/>
      <c r="H453" s="348"/>
      <c r="I453" s="348"/>
      <c r="J453" s="348"/>
      <c r="K453" s="348"/>
      <c r="L453" s="348"/>
      <c r="M453" s="414"/>
      <c r="N453" s="348"/>
      <c r="O453" s="348"/>
      <c r="P453" s="348"/>
      <c r="Q453" s="348"/>
      <c r="R453" s="348"/>
      <c r="S453" s="348"/>
      <c r="T453" s="348"/>
      <c r="U453" s="348"/>
      <c r="V453" s="348"/>
      <c r="W453" s="348"/>
      <c r="X453" s="348"/>
      <c r="Y453" s="348"/>
      <c r="Z453" s="348"/>
    </row>
    <row r="454" spans="3:26" ht="15.75" customHeight="1">
      <c r="C454" s="412"/>
      <c r="D454" s="348"/>
      <c r="E454" s="348"/>
      <c r="F454" s="348"/>
      <c r="G454" s="361"/>
      <c r="H454" s="348"/>
      <c r="I454" s="348"/>
      <c r="J454" s="348"/>
      <c r="K454" s="348"/>
      <c r="L454" s="348"/>
      <c r="M454" s="414"/>
      <c r="N454" s="348"/>
      <c r="O454" s="348"/>
      <c r="P454" s="348"/>
      <c r="Q454" s="348"/>
      <c r="R454" s="348"/>
      <c r="S454" s="348"/>
      <c r="T454" s="348"/>
      <c r="U454" s="348"/>
      <c r="V454" s="348"/>
      <c r="W454" s="348"/>
      <c r="X454" s="348"/>
      <c r="Y454" s="348"/>
      <c r="Z454" s="348"/>
    </row>
    <row r="455" spans="3:26" ht="15.75" customHeight="1">
      <c r="C455" s="412"/>
      <c r="D455" s="348"/>
      <c r="E455" s="348"/>
      <c r="F455" s="348"/>
      <c r="G455" s="361"/>
      <c r="H455" s="348"/>
      <c r="I455" s="348"/>
      <c r="J455" s="348"/>
      <c r="K455" s="348"/>
      <c r="L455" s="348"/>
      <c r="M455" s="414"/>
      <c r="N455" s="348"/>
      <c r="O455" s="348"/>
      <c r="P455" s="348"/>
      <c r="Q455" s="348"/>
      <c r="R455" s="348"/>
      <c r="S455" s="348"/>
      <c r="T455" s="348"/>
      <c r="U455" s="348"/>
      <c r="V455" s="348"/>
      <c r="W455" s="348"/>
      <c r="X455" s="348"/>
      <c r="Y455" s="348"/>
      <c r="Z455" s="348"/>
    </row>
    <row r="456" spans="3:26" ht="15.75" customHeight="1">
      <c r="C456" s="412"/>
      <c r="D456" s="348"/>
      <c r="E456" s="348"/>
      <c r="F456" s="348"/>
      <c r="G456" s="361"/>
      <c r="H456" s="348"/>
      <c r="I456" s="348"/>
      <c r="J456" s="348"/>
      <c r="K456" s="348"/>
      <c r="L456" s="348"/>
      <c r="M456" s="414"/>
      <c r="N456" s="348"/>
      <c r="O456" s="348"/>
      <c r="P456" s="348"/>
      <c r="Q456" s="348"/>
      <c r="R456" s="348"/>
      <c r="S456" s="348"/>
      <c r="T456" s="348"/>
      <c r="U456" s="348"/>
      <c r="V456" s="348"/>
      <c r="W456" s="348"/>
      <c r="X456" s="348"/>
      <c r="Y456" s="348"/>
      <c r="Z456" s="348"/>
    </row>
    <row r="457" spans="3:26" ht="15.75" customHeight="1">
      <c r="C457" s="412"/>
      <c r="D457" s="348"/>
      <c r="E457" s="348"/>
      <c r="F457" s="348"/>
      <c r="G457" s="361"/>
      <c r="H457" s="348"/>
      <c r="I457" s="348"/>
      <c r="J457" s="348"/>
      <c r="K457" s="348"/>
      <c r="L457" s="348"/>
      <c r="M457" s="414"/>
      <c r="N457" s="348"/>
      <c r="O457" s="348"/>
      <c r="P457" s="348"/>
      <c r="Q457" s="348"/>
      <c r="R457" s="348"/>
      <c r="S457" s="348"/>
      <c r="T457" s="348"/>
      <c r="U457" s="348"/>
      <c r="V457" s="348"/>
      <c r="W457" s="348"/>
      <c r="X457" s="348"/>
      <c r="Y457" s="348"/>
      <c r="Z457" s="348"/>
    </row>
    <row r="458" spans="3:26" ht="15.75" customHeight="1">
      <c r="C458" s="412"/>
      <c r="D458" s="348"/>
      <c r="E458" s="348"/>
      <c r="F458" s="348"/>
      <c r="G458" s="361"/>
      <c r="H458" s="348"/>
      <c r="I458" s="348"/>
      <c r="J458" s="348"/>
      <c r="K458" s="348"/>
      <c r="L458" s="348"/>
      <c r="M458" s="414"/>
      <c r="N458" s="348"/>
      <c r="O458" s="348"/>
      <c r="P458" s="348"/>
      <c r="Q458" s="348"/>
      <c r="R458" s="348"/>
      <c r="S458" s="348"/>
      <c r="T458" s="348"/>
      <c r="U458" s="348"/>
      <c r="V458" s="348"/>
      <c r="W458" s="348"/>
      <c r="X458" s="348"/>
      <c r="Y458" s="348"/>
      <c r="Z458" s="348"/>
    </row>
    <row r="459" spans="3:26" ht="15.75" customHeight="1">
      <c r="C459" s="412"/>
      <c r="D459" s="348"/>
      <c r="E459" s="348"/>
      <c r="F459" s="348"/>
      <c r="G459" s="361"/>
      <c r="H459" s="348"/>
      <c r="I459" s="348"/>
      <c r="J459" s="348"/>
      <c r="K459" s="348"/>
      <c r="L459" s="348"/>
      <c r="M459" s="414"/>
      <c r="N459" s="348"/>
      <c r="O459" s="348"/>
      <c r="P459" s="348"/>
      <c r="Q459" s="348"/>
      <c r="R459" s="348"/>
      <c r="S459" s="348"/>
      <c r="T459" s="348"/>
      <c r="U459" s="348"/>
      <c r="V459" s="348"/>
      <c r="W459" s="348"/>
      <c r="X459" s="348"/>
      <c r="Y459" s="348"/>
      <c r="Z459" s="348"/>
    </row>
    <row r="460" spans="3:26" ht="15.75" customHeight="1">
      <c r="C460" s="412"/>
      <c r="D460" s="348"/>
      <c r="E460" s="348"/>
      <c r="F460" s="348"/>
      <c r="G460" s="361"/>
      <c r="H460" s="348"/>
      <c r="I460" s="348"/>
      <c r="J460" s="348"/>
      <c r="K460" s="348"/>
      <c r="L460" s="348"/>
      <c r="M460" s="414"/>
      <c r="N460" s="348"/>
      <c r="O460" s="348"/>
      <c r="P460" s="348"/>
      <c r="Q460" s="348"/>
      <c r="R460" s="348"/>
      <c r="S460" s="348"/>
      <c r="T460" s="348"/>
      <c r="U460" s="348"/>
      <c r="V460" s="348"/>
      <c r="W460" s="348"/>
      <c r="X460" s="348"/>
      <c r="Y460" s="348"/>
      <c r="Z460" s="348"/>
    </row>
    <row r="461" spans="3:26" ht="15.75" customHeight="1">
      <c r="C461" s="412"/>
      <c r="D461" s="348"/>
      <c r="E461" s="348"/>
      <c r="F461" s="348"/>
      <c r="G461" s="361"/>
      <c r="H461" s="348"/>
      <c r="I461" s="348"/>
      <c r="J461" s="348"/>
      <c r="K461" s="348"/>
      <c r="L461" s="348"/>
      <c r="M461" s="414"/>
      <c r="N461" s="348"/>
      <c r="O461" s="348"/>
      <c r="P461" s="348"/>
      <c r="Q461" s="348"/>
      <c r="R461" s="348"/>
      <c r="S461" s="348"/>
      <c r="T461" s="348"/>
      <c r="U461" s="348"/>
      <c r="V461" s="348"/>
      <c r="W461" s="348"/>
      <c r="X461" s="348"/>
      <c r="Y461" s="348"/>
      <c r="Z461" s="348"/>
    </row>
    <row r="462" spans="3:26" ht="15.75" customHeight="1">
      <c r="C462" s="412"/>
      <c r="D462" s="348"/>
      <c r="E462" s="348"/>
      <c r="F462" s="348"/>
      <c r="G462" s="361"/>
      <c r="H462" s="348"/>
      <c r="I462" s="348"/>
      <c r="J462" s="348"/>
      <c r="K462" s="348"/>
      <c r="L462" s="348"/>
      <c r="M462" s="414"/>
      <c r="N462" s="348"/>
      <c r="O462" s="348"/>
      <c r="P462" s="348"/>
      <c r="Q462" s="348"/>
      <c r="R462" s="348"/>
      <c r="S462" s="348"/>
      <c r="T462" s="348"/>
      <c r="U462" s="348"/>
      <c r="V462" s="348"/>
      <c r="W462" s="348"/>
      <c r="X462" s="348"/>
      <c r="Y462" s="348"/>
      <c r="Z462" s="348"/>
    </row>
    <row r="463" spans="3:26" ht="15.75" customHeight="1">
      <c r="C463" s="412"/>
      <c r="D463" s="348"/>
      <c r="E463" s="348"/>
      <c r="F463" s="348"/>
      <c r="G463" s="361"/>
      <c r="H463" s="348"/>
      <c r="I463" s="348"/>
      <c r="J463" s="348"/>
      <c r="K463" s="348"/>
      <c r="L463" s="348"/>
      <c r="M463" s="414"/>
      <c r="N463" s="348"/>
      <c r="O463" s="348"/>
      <c r="P463" s="348"/>
      <c r="Q463" s="348"/>
      <c r="R463" s="348"/>
      <c r="S463" s="348"/>
      <c r="T463" s="348"/>
      <c r="U463" s="348"/>
      <c r="V463" s="348"/>
      <c r="W463" s="348"/>
      <c r="X463" s="348"/>
      <c r="Y463" s="348"/>
      <c r="Z463" s="348"/>
    </row>
    <row r="464" spans="3:26" ht="15.75" customHeight="1">
      <c r="C464" s="412"/>
      <c r="D464" s="348"/>
      <c r="E464" s="348"/>
      <c r="F464" s="348"/>
      <c r="G464" s="361"/>
      <c r="H464" s="348"/>
      <c r="I464" s="348"/>
      <c r="J464" s="348"/>
      <c r="K464" s="348"/>
      <c r="L464" s="348"/>
      <c r="M464" s="414"/>
      <c r="N464" s="348"/>
      <c r="O464" s="348"/>
      <c r="P464" s="348"/>
      <c r="Q464" s="348"/>
      <c r="R464" s="348"/>
      <c r="S464" s="348"/>
      <c r="T464" s="348"/>
      <c r="U464" s="348"/>
      <c r="V464" s="348"/>
      <c r="W464" s="348"/>
      <c r="X464" s="348"/>
      <c r="Y464" s="348"/>
      <c r="Z464" s="348"/>
    </row>
    <row r="465" spans="3:26" ht="15.75" customHeight="1">
      <c r="C465" s="412"/>
      <c r="D465" s="348"/>
      <c r="E465" s="348"/>
      <c r="F465" s="348"/>
      <c r="G465" s="361"/>
      <c r="H465" s="348"/>
      <c r="I465" s="348"/>
      <c r="J465" s="348"/>
      <c r="K465" s="348"/>
      <c r="L465" s="348"/>
      <c r="M465" s="414"/>
      <c r="N465" s="348"/>
      <c r="O465" s="348"/>
      <c r="P465" s="348"/>
      <c r="Q465" s="348"/>
      <c r="R465" s="348"/>
      <c r="S465" s="348"/>
      <c r="T465" s="348"/>
      <c r="U465" s="348"/>
      <c r="V465" s="348"/>
      <c r="W465" s="348"/>
      <c r="X465" s="348"/>
      <c r="Y465" s="348"/>
      <c r="Z465" s="348"/>
    </row>
    <row r="466" spans="3:26" ht="15.75" customHeight="1">
      <c r="C466" s="412"/>
      <c r="D466" s="348"/>
      <c r="E466" s="348"/>
      <c r="F466" s="348"/>
      <c r="G466" s="361"/>
      <c r="H466" s="348"/>
      <c r="I466" s="348"/>
      <c r="J466" s="348"/>
      <c r="K466" s="348"/>
      <c r="L466" s="348"/>
      <c r="M466" s="414"/>
      <c r="N466" s="348"/>
      <c r="O466" s="348"/>
      <c r="P466" s="348"/>
      <c r="Q466" s="348"/>
      <c r="R466" s="348"/>
      <c r="S466" s="348"/>
      <c r="T466" s="348"/>
      <c r="U466" s="348"/>
      <c r="V466" s="348"/>
      <c r="W466" s="348"/>
      <c r="X466" s="348"/>
      <c r="Y466" s="348"/>
      <c r="Z466" s="348"/>
    </row>
    <row r="467" spans="3:26" ht="15.75" customHeight="1">
      <c r="C467" s="412"/>
      <c r="D467" s="348"/>
      <c r="E467" s="348"/>
      <c r="F467" s="348"/>
      <c r="G467" s="361"/>
      <c r="H467" s="348"/>
      <c r="I467" s="348"/>
      <c r="J467" s="348"/>
      <c r="K467" s="348"/>
      <c r="L467" s="348"/>
      <c r="M467" s="414"/>
      <c r="N467" s="348"/>
      <c r="O467" s="348"/>
      <c r="P467" s="348"/>
      <c r="Q467" s="348"/>
      <c r="R467" s="348"/>
      <c r="S467" s="348"/>
      <c r="T467" s="348"/>
      <c r="U467" s="348"/>
      <c r="V467" s="348"/>
      <c r="W467" s="348"/>
      <c r="X467" s="348"/>
      <c r="Y467" s="348"/>
      <c r="Z467" s="348"/>
    </row>
    <row r="468" spans="3:26" ht="15.75" customHeight="1">
      <c r="C468" s="412"/>
      <c r="D468" s="348"/>
      <c r="E468" s="348"/>
      <c r="F468" s="348"/>
      <c r="G468" s="361"/>
      <c r="H468" s="348"/>
      <c r="I468" s="348"/>
      <c r="J468" s="348"/>
      <c r="K468" s="348"/>
      <c r="L468" s="348"/>
      <c r="M468" s="414"/>
      <c r="N468" s="348"/>
      <c r="O468" s="348"/>
      <c r="P468" s="348"/>
      <c r="Q468" s="348"/>
      <c r="R468" s="348"/>
      <c r="S468" s="348"/>
      <c r="T468" s="348"/>
      <c r="U468" s="348"/>
      <c r="V468" s="348"/>
      <c r="W468" s="348"/>
      <c r="X468" s="348"/>
      <c r="Y468" s="348"/>
      <c r="Z468" s="348"/>
    </row>
    <row r="469" spans="3:26" ht="15.75" customHeight="1">
      <c r="C469" s="412"/>
      <c r="D469" s="348"/>
      <c r="E469" s="348"/>
      <c r="F469" s="348"/>
      <c r="G469" s="361"/>
      <c r="H469" s="348"/>
      <c r="I469" s="348"/>
      <c r="J469" s="348"/>
      <c r="K469" s="348"/>
      <c r="L469" s="348"/>
      <c r="M469" s="414"/>
      <c r="N469" s="348"/>
      <c r="O469" s="348"/>
      <c r="P469" s="348"/>
      <c r="Q469" s="348"/>
      <c r="R469" s="348"/>
      <c r="S469" s="348"/>
      <c r="T469" s="348"/>
      <c r="U469" s="348"/>
      <c r="V469" s="348"/>
      <c r="W469" s="348"/>
      <c r="X469" s="348"/>
      <c r="Y469" s="348"/>
      <c r="Z469" s="348"/>
    </row>
    <row r="470" spans="3:26" ht="15.75" customHeight="1">
      <c r="C470" s="412"/>
      <c r="D470" s="348"/>
      <c r="E470" s="348"/>
      <c r="F470" s="348"/>
      <c r="G470" s="361"/>
      <c r="H470" s="348"/>
      <c r="I470" s="348"/>
      <c r="J470" s="348"/>
      <c r="K470" s="348"/>
      <c r="L470" s="348"/>
      <c r="M470" s="414"/>
      <c r="N470" s="348"/>
      <c r="O470" s="348"/>
      <c r="P470" s="348"/>
      <c r="Q470" s="348"/>
      <c r="R470" s="348"/>
      <c r="S470" s="348"/>
      <c r="T470" s="348"/>
      <c r="U470" s="348"/>
      <c r="V470" s="348"/>
      <c r="W470" s="348"/>
      <c r="X470" s="348"/>
      <c r="Y470" s="348"/>
      <c r="Z470" s="348"/>
    </row>
    <row r="471" spans="3:26" ht="15.75" customHeight="1">
      <c r="C471" s="412"/>
      <c r="D471" s="348"/>
      <c r="E471" s="348"/>
      <c r="F471" s="348"/>
      <c r="G471" s="361"/>
      <c r="H471" s="348"/>
      <c r="I471" s="348"/>
      <c r="J471" s="348"/>
      <c r="K471" s="348"/>
      <c r="L471" s="348"/>
      <c r="M471" s="414"/>
      <c r="N471" s="348"/>
      <c r="O471" s="348"/>
      <c r="P471" s="348"/>
      <c r="Q471" s="348"/>
      <c r="R471" s="348"/>
      <c r="S471" s="348"/>
      <c r="T471" s="348"/>
      <c r="U471" s="348"/>
      <c r="V471" s="348"/>
      <c r="W471" s="348"/>
      <c r="X471" s="348"/>
      <c r="Y471" s="348"/>
      <c r="Z471" s="348"/>
    </row>
    <row r="472" spans="3:26" ht="15.75" customHeight="1">
      <c r="C472" s="412"/>
      <c r="D472" s="348"/>
      <c r="E472" s="348"/>
      <c r="F472" s="348"/>
      <c r="G472" s="361"/>
      <c r="H472" s="348"/>
      <c r="I472" s="348"/>
      <c r="J472" s="348"/>
      <c r="K472" s="348"/>
      <c r="L472" s="348"/>
      <c r="M472" s="414"/>
      <c r="N472" s="348"/>
      <c r="O472" s="348"/>
      <c r="P472" s="348"/>
      <c r="Q472" s="348"/>
      <c r="R472" s="348"/>
      <c r="S472" s="348"/>
      <c r="T472" s="348"/>
      <c r="U472" s="348"/>
      <c r="V472" s="348"/>
      <c r="W472" s="348"/>
      <c r="X472" s="348"/>
      <c r="Y472" s="348"/>
      <c r="Z472" s="348"/>
    </row>
    <row r="473" spans="3:26" ht="15.75" customHeight="1">
      <c r="C473" s="412"/>
      <c r="D473" s="348"/>
      <c r="E473" s="348"/>
      <c r="F473" s="348"/>
      <c r="G473" s="361"/>
      <c r="H473" s="348"/>
      <c r="I473" s="348"/>
      <c r="J473" s="348"/>
      <c r="K473" s="348"/>
      <c r="L473" s="348"/>
      <c r="M473" s="414"/>
      <c r="N473" s="348"/>
      <c r="O473" s="348"/>
      <c r="P473" s="348"/>
      <c r="Q473" s="348"/>
      <c r="R473" s="348"/>
      <c r="S473" s="348"/>
      <c r="T473" s="348"/>
      <c r="U473" s="348"/>
      <c r="V473" s="348"/>
      <c r="W473" s="348"/>
      <c r="X473" s="348"/>
      <c r="Y473" s="348"/>
      <c r="Z473" s="348"/>
    </row>
    <row r="474" spans="3:26" ht="15.75" customHeight="1">
      <c r="C474" s="412"/>
      <c r="D474" s="348"/>
      <c r="E474" s="348"/>
      <c r="F474" s="348"/>
      <c r="G474" s="361"/>
      <c r="H474" s="348"/>
      <c r="I474" s="348"/>
      <c r="J474" s="348"/>
      <c r="K474" s="348"/>
      <c r="L474" s="348"/>
      <c r="M474" s="414"/>
      <c r="N474" s="348"/>
      <c r="O474" s="348"/>
      <c r="P474" s="348"/>
      <c r="Q474" s="348"/>
      <c r="R474" s="348"/>
      <c r="S474" s="348"/>
      <c r="T474" s="348"/>
      <c r="U474" s="348"/>
      <c r="V474" s="348"/>
      <c r="W474" s="348"/>
      <c r="X474" s="348"/>
      <c r="Y474" s="348"/>
      <c r="Z474" s="348"/>
    </row>
    <row r="475" spans="3:26" ht="15.75" customHeight="1">
      <c r="C475" s="412"/>
      <c r="D475" s="348"/>
      <c r="E475" s="348"/>
      <c r="F475" s="348"/>
      <c r="G475" s="361"/>
      <c r="H475" s="348"/>
      <c r="I475" s="348"/>
      <c r="J475" s="348"/>
      <c r="K475" s="348"/>
      <c r="L475" s="348"/>
      <c r="M475" s="414"/>
      <c r="N475" s="348"/>
      <c r="O475" s="348"/>
      <c r="P475" s="348"/>
      <c r="Q475" s="348"/>
      <c r="R475" s="348"/>
      <c r="S475" s="348"/>
      <c r="T475" s="348"/>
      <c r="U475" s="348"/>
      <c r="V475" s="348"/>
      <c r="W475" s="348"/>
      <c r="X475" s="348"/>
      <c r="Y475" s="348"/>
      <c r="Z475" s="348"/>
    </row>
    <row r="476" spans="3:26" ht="15.75" customHeight="1">
      <c r="C476" s="412"/>
      <c r="D476" s="348"/>
      <c r="E476" s="348"/>
      <c r="F476" s="348"/>
      <c r="G476" s="361"/>
      <c r="H476" s="348"/>
      <c r="I476" s="348"/>
      <c r="J476" s="348"/>
      <c r="K476" s="348"/>
      <c r="L476" s="348"/>
      <c r="M476" s="414"/>
      <c r="N476" s="348"/>
      <c r="O476" s="348"/>
      <c r="P476" s="348"/>
      <c r="Q476" s="348"/>
      <c r="R476" s="348"/>
      <c r="S476" s="348"/>
      <c r="T476" s="348"/>
      <c r="U476" s="348"/>
      <c r="V476" s="348"/>
      <c r="W476" s="348"/>
      <c r="X476" s="348"/>
      <c r="Y476" s="348"/>
      <c r="Z476" s="348"/>
    </row>
    <row r="477" spans="3:26" ht="15.75" customHeight="1">
      <c r="C477" s="412"/>
      <c r="D477" s="348"/>
      <c r="E477" s="348"/>
      <c r="F477" s="348"/>
      <c r="G477" s="361"/>
      <c r="H477" s="348"/>
      <c r="I477" s="348"/>
      <c r="J477" s="348"/>
      <c r="K477" s="348"/>
      <c r="L477" s="348"/>
      <c r="M477" s="414"/>
      <c r="N477" s="348"/>
      <c r="O477" s="348"/>
      <c r="P477" s="348"/>
      <c r="Q477" s="348"/>
      <c r="R477" s="348"/>
      <c r="S477" s="348"/>
      <c r="T477" s="348"/>
      <c r="U477" s="348"/>
      <c r="V477" s="348"/>
      <c r="W477" s="348"/>
      <c r="X477" s="348"/>
      <c r="Y477" s="348"/>
      <c r="Z477" s="348"/>
    </row>
    <row r="478" spans="3:26" ht="15.75" customHeight="1">
      <c r="C478" s="412"/>
      <c r="D478" s="348"/>
      <c r="E478" s="348"/>
      <c r="F478" s="348"/>
      <c r="G478" s="361"/>
      <c r="H478" s="348"/>
      <c r="I478" s="348"/>
      <c r="J478" s="348"/>
      <c r="K478" s="348"/>
      <c r="L478" s="348"/>
      <c r="M478" s="414"/>
      <c r="N478" s="348"/>
      <c r="O478" s="348"/>
      <c r="P478" s="348"/>
      <c r="Q478" s="348"/>
      <c r="R478" s="348"/>
      <c r="S478" s="348"/>
      <c r="T478" s="348"/>
      <c r="U478" s="348"/>
      <c r="V478" s="348"/>
      <c r="W478" s="348"/>
      <c r="X478" s="348"/>
      <c r="Y478" s="348"/>
      <c r="Z478" s="348"/>
    </row>
    <row r="479" spans="3:26" ht="15.75" customHeight="1">
      <c r="C479" s="412"/>
      <c r="D479" s="348"/>
      <c r="E479" s="348"/>
      <c r="F479" s="348"/>
      <c r="G479" s="361"/>
      <c r="H479" s="348"/>
      <c r="I479" s="348"/>
      <c r="J479" s="348"/>
      <c r="K479" s="348"/>
      <c r="L479" s="348"/>
      <c r="M479" s="414"/>
      <c r="N479" s="348"/>
      <c r="O479" s="348"/>
      <c r="P479" s="348"/>
      <c r="Q479" s="348"/>
      <c r="R479" s="348"/>
      <c r="S479" s="348"/>
      <c r="T479" s="348"/>
      <c r="U479" s="348"/>
      <c r="V479" s="348"/>
      <c r="W479" s="348"/>
      <c r="X479" s="348"/>
      <c r="Y479" s="348"/>
      <c r="Z479" s="348"/>
    </row>
    <row r="480" spans="3:26" ht="15.75" customHeight="1">
      <c r="C480" s="412"/>
      <c r="D480" s="348"/>
      <c r="E480" s="348"/>
      <c r="F480" s="348"/>
      <c r="G480" s="361"/>
      <c r="H480" s="348"/>
      <c r="I480" s="348"/>
      <c r="J480" s="348"/>
      <c r="K480" s="348"/>
      <c r="L480" s="348"/>
      <c r="M480" s="414"/>
      <c r="N480" s="348"/>
      <c r="O480" s="348"/>
      <c r="P480" s="348"/>
      <c r="Q480" s="348"/>
      <c r="R480" s="348"/>
      <c r="S480" s="348"/>
      <c r="T480" s="348"/>
      <c r="U480" s="348"/>
      <c r="V480" s="348"/>
      <c r="W480" s="348"/>
      <c r="X480" s="348"/>
      <c r="Y480" s="348"/>
      <c r="Z480" s="348"/>
    </row>
    <row r="481" spans="3:26" ht="15.75" customHeight="1">
      <c r="C481" s="412"/>
      <c r="D481" s="348"/>
      <c r="E481" s="348"/>
      <c r="F481" s="348"/>
      <c r="G481" s="361"/>
      <c r="H481" s="348"/>
      <c r="I481" s="348"/>
      <c r="J481" s="348"/>
      <c r="K481" s="348"/>
      <c r="L481" s="348"/>
      <c r="M481" s="414"/>
      <c r="N481" s="348"/>
      <c r="O481" s="348"/>
      <c r="P481" s="348"/>
      <c r="Q481" s="348"/>
      <c r="R481" s="348"/>
      <c r="S481" s="348"/>
      <c r="T481" s="348"/>
      <c r="U481" s="348"/>
      <c r="V481" s="348"/>
      <c r="W481" s="348"/>
      <c r="X481" s="348"/>
      <c r="Y481" s="348"/>
      <c r="Z481" s="348"/>
    </row>
    <row r="482" spans="3:26" ht="15.75" customHeight="1">
      <c r="C482" s="412"/>
      <c r="D482" s="348"/>
      <c r="E482" s="348"/>
      <c r="F482" s="348"/>
      <c r="G482" s="361"/>
      <c r="H482" s="348"/>
      <c r="I482" s="348"/>
      <c r="J482" s="348"/>
      <c r="K482" s="348"/>
      <c r="L482" s="348"/>
      <c r="M482" s="414"/>
      <c r="N482" s="348"/>
      <c r="O482" s="348"/>
      <c r="P482" s="348"/>
      <c r="Q482" s="348"/>
      <c r="R482" s="348"/>
      <c r="S482" s="348"/>
      <c r="T482" s="348"/>
      <c r="U482" s="348"/>
      <c r="V482" s="348"/>
      <c r="W482" s="348"/>
      <c r="X482" s="348"/>
      <c r="Y482" s="348"/>
      <c r="Z482" s="348"/>
    </row>
    <row r="483" spans="3:26" ht="15.75" customHeight="1">
      <c r="C483" s="412"/>
      <c r="D483" s="348"/>
      <c r="E483" s="348"/>
      <c r="F483" s="348"/>
      <c r="G483" s="361"/>
      <c r="H483" s="348"/>
      <c r="I483" s="348"/>
      <c r="J483" s="348"/>
      <c r="K483" s="348"/>
      <c r="L483" s="348"/>
      <c r="M483" s="414"/>
      <c r="N483" s="348"/>
      <c r="O483" s="348"/>
      <c r="P483" s="348"/>
      <c r="Q483" s="348"/>
      <c r="R483" s="348"/>
      <c r="S483" s="348"/>
      <c r="T483" s="348"/>
      <c r="U483" s="348"/>
      <c r="V483" s="348"/>
      <c r="W483" s="348"/>
      <c r="X483" s="348"/>
      <c r="Y483" s="348"/>
      <c r="Z483" s="348"/>
    </row>
    <row r="484" spans="3:26" ht="15.75" customHeight="1">
      <c r="C484" s="412"/>
      <c r="D484" s="348"/>
      <c r="E484" s="348"/>
      <c r="F484" s="348"/>
      <c r="G484" s="361"/>
      <c r="H484" s="348"/>
      <c r="I484" s="348"/>
      <c r="J484" s="348"/>
      <c r="K484" s="348"/>
      <c r="L484" s="348"/>
      <c r="M484" s="414"/>
      <c r="N484" s="348"/>
      <c r="O484" s="348"/>
      <c r="P484" s="348"/>
      <c r="Q484" s="348"/>
      <c r="R484" s="348"/>
      <c r="S484" s="348"/>
      <c r="T484" s="348"/>
      <c r="U484" s="348"/>
      <c r="V484" s="348"/>
      <c r="W484" s="348"/>
      <c r="X484" s="348"/>
      <c r="Y484" s="348"/>
      <c r="Z484" s="348"/>
    </row>
    <row r="485" spans="3:26" ht="15.75" customHeight="1">
      <c r="C485" s="412"/>
      <c r="D485" s="348"/>
      <c r="E485" s="348"/>
      <c r="F485" s="348"/>
      <c r="G485" s="361"/>
      <c r="H485" s="348"/>
      <c r="I485" s="348"/>
      <c r="J485" s="348"/>
      <c r="K485" s="348"/>
      <c r="L485" s="348"/>
      <c r="M485" s="414"/>
      <c r="N485" s="348"/>
      <c r="O485" s="348"/>
      <c r="P485" s="348"/>
      <c r="Q485" s="348"/>
      <c r="R485" s="348"/>
      <c r="S485" s="348"/>
      <c r="T485" s="348"/>
      <c r="U485" s="348"/>
      <c r="V485" s="348"/>
      <c r="W485" s="348"/>
      <c r="X485" s="348"/>
      <c r="Y485" s="348"/>
      <c r="Z485" s="348"/>
    </row>
    <row r="486" spans="3:26" ht="15.75" customHeight="1">
      <c r="C486" s="412"/>
      <c r="D486" s="348"/>
      <c r="E486" s="348"/>
      <c r="F486" s="348"/>
      <c r="G486" s="361"/>
      <c r="H486" s="348"/>
      <c r="I486" s="348"/>
      <c r="J486" s="348"/>
      <c r="K486" s="348"/>
      <c r="L486" s="348"/>
      <c r="M486" s="414"/>
      <c r="N486" s="348"/>
      <c r="O486" s="348"/>
      <c r="P486" s="348"/>
      <c r="Q486" s="348"/>
      <c r="R486" s="348"/>
      <c r="S486" s="348"/>
      <c r="T486" s="348"/>
      <c r="U486" s="348"/>
      <c r="V486" s="348"/>
      <c r="W486" s="348"/>
      <c r="X486" s="348"/>
      <c r="Y486" s="348"/>
      <c r="Z486" s="348"/>
    </row>
    <row r="487" spans="3:26" ht="15.75" customHeight="1">
      <c r="C487" s="412"/>
      <c r="D487" s="348"/>
      <c r="E487" s="348"/>
      <c r="F487" s="348"/>
      <c r="G487" s="361"/>
      <c r="H487" s="348"/>
      <c r="I487" s="348"/>
      <c r="J487" s="348"/>
      <c r="K487" s="348"/>
      <c r="L487" s="348"/>
      <c r="M487" s="414"/>
      <c r="N487" s="348"/>
      <c r="O487" s="348"/>
      <c r="P487" s="348"/>
      <c r="Q487" s="348"/>
      <c r="R487" s="348"/>
      <c r="S487" s="348"/>
      <c r="T487" s="348"/>
      <c r="U487" s="348"/>
      <c r="V487" s="348"/>
      <c r="W487" s="348"/>
      <c r="X487" s="348"/>
      <c r="Y487" s="348"/>
      <c r="Z487" s="348"/>
    </row>
    <row r="488" spans="3:26" ht="15.75" customHeight="1">
      <c r="C488" s="412"/>
      <c r="D488" s="348"/>
      <c r="E488" s="348"/>
      <c r="F488" s="348"/>
      <c r="G488" s="361"/>
      <c r="H488" s="348"/>
      <c r="I488" s="348"/>
      <c r="J488" s="348"/>
      <c r="K488" s="348"/>
      <c r="L488" s="348"/>
      <c r="M488" s="414"/>
      <c r="N488" s="348"/>
      <c r="O488" s="348"/>
      <c r="P488" s="348"/>
      <c r="Q488" s="348"/>
      <c r="R488" s="348"/>
      <c r="S488" s="348"/>
      <c r="T488" s="348"/>
      <c r="U488" s="348"/>
      <c r="V488" s="348"/>
      <c r="W488" s="348"/>
      <c r="X488" s="348"/>
      <c r="Y488" s="348"/>
      <c r="Z488" s="348"/>
    </row>
    <row r="489" spans="3:26" ht="15.75" customHeight="1">
      <c r="C489" s="412"/>
      <c r="D489" s="348"/>
      <c r="E489" s="348"/>
      <c r="F489" s="348"/>
      <c r="G489" s="361"/>
      <c r="H489" s="348"/>
      <c r="I489" s="348"/>
      <c r="J489" s="348"/>
      <c r="K489" s="348"/>
      <c r="L489" s="348"/>
      <c r="M489" s="414"/>
      <c r="N489" s="348"/>
      <c r="O489" s="348"/>
      <c r="P489" s="348"/>
      <c r="Q489" s="348"/>
      <c r="R489" s="348"/>
      <c r="S489" s="348"/>
      <c r="T489" s="348"/>
      <c r="U489" s="348"/>
      <c r="V489" s="348"/>
      <c r="W489" s="348"/>
      <c r="X489" s="348"/>
      <c r="Y489" s="348"/>
      <c r="Z489" s="348"/>
    </row>
    <row r="490" spans="3:26" ht="15.75" customHeight="1">
      <c r="C490" s="412"/>
      <c r="D490" s="348"/>
      <c r="E490" s="348"/>
      <c r="F490" s="348"/>
      <c r="G490" s="361"/>
      <c r="H490" s="348"/>
      <c r="I490" s="348"/>
      <c r="J490" s="348"/>
      <c r="K490" s="348"/>
      <c r="L490" s="348"/>
      <c r="M490" s="414"/>
      <c r="N490" s="348"/>
      <c r="O490" s="348"/>
      <c r="P490" s="348"/>
      <c r="Q490" s="348"/>
      <c r="R490" s="348"/>
      <c r="S490" s="348"/>
      <c r="T490" s="348"/>
      <c r="U490" s="348"/>
      <c r="V490" s="348"/>
      <c r="W490" s="348"/>
      <c r="X490" s="348"/>
      <c r="Y490" s="348"/>
      <c r="Z490" s="348"/>
    </row>
    <row r="491" spans="3:26" ht="15.75" customHeight="1">
      <c r="C491" s="412"/>
      <c r="D491" s="348"/>
      <c r="E491" s="348"/>
      <c r="F491" s="348"/>
      <c r="G491" s="361"/>
      <c r="H491" s="348"/>
      <c r="I491" s="348"/>
      <c r="J491" s="348"/>
      <c r="K491" s="348"/>
      <c r="L491" s="348"/>
      <c r="M491" s="414"/>
      <c r="N491" s="348"/>
      <c r="O491" s="348"/>
      <c r="P491" s="348"/>
      <c r="Q491" s="348"/>
      <c r="R491" s="348"/>
      <c r="S491" s="348"/>
      <c r="T491" s="348"/>
      <c r="U491" s="348"/>
      <c r="V491" s="348"/>
      <c r="W491" s="348"/>
      <c r="X491" s="348"/>
      <c r="Y491" s="348"/>
      <c r="Z491" s="348"/>
    </row>
    <row r="492" spans="3:26" ht="15.75" customHeight="1">
      <c r="C492" s="412"/>
      <c r="D492" s="348"/>
      <c r="E492" s="348"/>
      <c r="F492" s="348"/>
      <c r="G492" s="361"/>
      <c r="H492" s="348"/>
      <c r="I492" s="348"/>
      <c r="J492" s="348"/>
      <c r="K492" s="348"/>
      <c r="L492" s="348"/>
      <c r="M492" s="414"/>
      <c r="N492" s="348"/>
      <c r="O492" s="348"/>
      <c r="P492" s="348"/>
      <c r="Q492" s="348"/>
      <c r="R492" s="348"/>
      <c r="S492" s="348"/>
      <c r="T492" s="348"/>
      <c r="U492" s="348"/>
      <c r="V492" s="348"/>
      <c r="W492" s="348"/>
      <c r="X492" s="348"/>
      <c r="Y492" s="348"/>
      <c r="Z492" s="348"/>
    </row>
    <row r="493" spans="3:26" ht="15.75" customHeight="1">
      <c r="C493" s="412"/>
      <c r="D493" s="348"/>
      <c r="E493" s="348"/>
      <c r="F493" s="348"/>
      <c r="G493" s="361"/>
      <c r="H493" s="348"/>
      <c r="I493" s="348"/>
      <c r="J493" s="348"/>
      <c r="K493" s="348"/>
      <c r="L493" s="348"/>
      <c r="M493" s="414"/>
      <c r="N493" s="348"/>
      <c r="O493" s="348"/>
      <c r="P493" s="348"/>
      <c r="Q493" s="348"/>
      <c r="R493" s="348"/>
      <c r="S493" s="348"/>
      <c r="T493" s="348"/>
      <c r="U493" s="348"/>
      <c r="V493" s="348"/>
      <c r="W493" s="348"/>
      <c r="X493" s="348"/>
      <c r="Y493" s="348"/>
      <c r="Z493" s="348"/>
    </row>
    <row r="494" spans="3:26" ht="15.75" customHeight="1">
      <c r="C494" s="412"/>
      <c r="D494" s="348"/>
      <c r="E494" s="348"/>
      <c r="F494" s="348"/>
      <c r="G494" s="361"/>
      <c r="H494" s="348"/>
      <c r="I494" s="348"/>
      <c r="J494" s="348"/>
      <c r="K494" s="348"/>
      <c r="L494" s="348"/>
      <c r="M494" s="414"/>
      <c r="N494" s="348"/>
      <c r="O494" s="348"/>
      <c r="P494" s="348"/>
      <c r="Q494" s="348"/>
      <c r="R494" s="348"/>
      <c r="S494" s="348"/>
      <c r="T494" s="348"/>
      <c r="U494" s="348"/>
      <c r="V494" s="348"/>
      <c r="W494" s="348"/>
      <c r="X494" s="348"/>
      <c r="Y494" s="348"/>
      <c r="Z494" s="348"/>
    </row>
    <row r="495" spans="3:26" ht="15.75" customHeight="1">
      <c r="C495" s="412"/>
      <c r="D495" s="348"/>
      <c r="E495" s="348"/>
      <c r="F495" s="348"/>
      <c r="G495" s="361"/>
      <c r="H495" s="348"/>
      <c r="I495" s="348"/>
      <c r="J495" s="348"/>
      <c r="K495" s="348"/>
      <c r="L495" s="348"/>
      <c r="M495" s="414"/>
      <c r="N495" s="348"/>
      <c r="O495" s="348"/>
      <c r="P495" s="348"/>
      <c r="Q495" s="348"/>
      <c r="R495" s="348"/>
      <c r="S495" s="348"/>
      <c r="T495" s="348"/>
      <c r="U495" s="348"/>
      <c r="V495" s="348"/>
      <c r="W495" s="348"/>
      <c r="X495" s="348"/>
      <c r="Y495" s="348"/>
      <c r="Z495" s="348"/>
    </row>
    <row r="496" spans="3:26" ht="15.75" customHeight="1">
      <c r="C496" s="412"/>
      <c r="D496" s="348"/>
      <c r="E496" s="348"/>
      <c r="F496" s="348"/>
      <c r="G496" s="361"/>
      <c r="H496" s="348"/>
      <c r="I496" s="348"/>
      <c r="J496" s="348"/>
      <c r="K496" s="348"/>
      <c r="L496" s="348"/>
      <c r="M496" s="414"/>
      <c r="N496" s="348"/>
      <c r="O496" s="348"/>
      <c r="P496" s="348"/>
      <c r="Q496" s="348"/>
      <c r="R496" s="348"/>
      <c r="S496" s="348"/>
      <c r="T496" s="348"/>
      <c r="U496" s="348"/>
      <c r="V496" s="348"/>
      <c r="W496" s="348"/>
      <c r="X496" s="348"/>
      <c r="Y496" s="348"/>
      <c r="Z496" s="348"/>
    </row>
    <row r="497" spans="3:26" ht="15.75" customHeight="1">
      <c r="C497" s="412"/>
      <c r="D497" s="348"/>
      <c r="E497" s="348"/>
      <c r="F497" s="348"/>
      <c r="G497" s="361"/>
      <c r="H497" s="348"/>
      <c r="I497" s="348"/>
      <c r="J497" s="348"/>
      <c r="K497" s="348"/>
      <c r="L497" s="348"/>
      <c r="M497" s="414"/>
      <c r="N497" s="348"/>
      <c r="O497" s="348"/>
      <c r="P497" s="348"/>
      <c r="Q497" s="348"/>
      <c r="R497" s="348"/>
      <c r="S497" s="348"/>
      <c r="T497" s="348"/>
      <c r="U497" s="348"/>
      <c r="V497" s="348"/>
      <c r="W497" s="348"/>
      <c r="X497" s="348"/>
      <c r="Y497" s="348"/>
      <c r="Z497" s="348"/>
    </row>
    <row r="498" spans="3:26" ht="15.75" customHeight="1">
      <c r="C498" s="412"/>
      <c r="D498" s="348"/>
      <c r="E498" s="348"/>
      <c r="F498" s="348"/>
      <c r="G498" s="361"/>
      <c r="H498" s="348"/>
      <c r="I498" s="348"/>
      <c r="J498" s="348"/>
      <c r="K498" s="348"/>
      <c r="L498" s="348"/>
      <c r="M498" s="414"/>
      <c r="N498" s="348"/>
      <c r="O498" s="348"/>
      <c r="P498" s="348"/>
      <c r="Q498" s="348"/>
      <c r="R498" s="348"/>
      <c r="S498" s="348"/>
      <c r="T498" s="348"/>
      <c r="U498" s="348"/>
      <c r="V498" s="348"/>
      <c r="W498" s="348"/>
      <c r="X498" s="348"/>
      <c r="Y498" s="348"/>
      <c r="Z498" s="348"/>
    </row>
    <row r="499" spans="3:26" ht="15.75" customHeight="1">
      <c r="C499" s="412"/>
      <c r="D499" s="348"/>
      <c r="E499" s="348"/>
      <c r="F499" s="348"/>
      <c r="G499" s="361"/>
      <c r="H499" s="348"/>
      <c r="I499" s="348"/>
      <c r="J499" s="348"/>
      <c r="K499" s="348"/>
      <c r="L499" s="348"/>
      <c r="M499" s="414"/>
      <c r="N499" s="348"/>
      <c r="O499" s="348"/>
      <c r="P499" s="348"/>
      <c r="Q499" s="348"/>
      <c r="R499" s="348"/>
      <c r="S499" s="348"/>
      <c r="T499" s="348"/>
      <c r="U499" s="348"/>
      <c r="V499" s="348"/>
      <c r="W499" s="348"/>
      <c r="X499" s="348"/>
      <c r="Y499" s="348"/>
      <c r="Z499" s="348"/>
    </row>
    <row r="500" spans="3:26" ht="15.75" customHeight="1">
      <c r="C500" s="412"/>
      <c r="D500" s="348"/>
      <c r="E500" s="348"/>
      <c r="F500" s="348"/>
      <c r="G500" s="361"/>
      <c r="H500" s="348"/>
      <c r="I500" s="348"/>
      <c r="J500" s="348"/>
      <c r="K500" s="348"/>
      <c r="L500" s="348"/>
      <c r="M500" s="414"/>
      <c r="N500" s="348"/>
      <c r="O500" s="348"/>
      <c r="P500" s="348"/>
      <c r="Q500" s="348"/>
      <c r="R500" s="348"/>
      <c r="S500" s="348"/>
      <c r="T500" s="348"/>
      <c r="U500" s="348"/>
      <c r="V500" s="348"/>
      <c r="W500" s="348"/>
      <c r="X500" s="348"/>
      <c r="Y500" s="348"/>
      <c r="Z500" s="348"/>
    </row>
    <row r="501" spans="3:26" ht="15.75" customHeight="1">
      <c r="C501" s="412"/>
      <c r="D501" s="348"/>
      <c r="E501" s="348"/>
      <c r="F501" s="348"/>
      <c r="G501" s="361"/>
      <c r="H501" s="348"/>
      <c r="I501" s="348"/>
      <c r="J501" s="348"/>
      <c r="K501" s="348"/>
      <c r="L501" s="348"/>
      <c r="M501" s="414"/>
      <c r="N501" s="348"/>
      <c r="O501" s="348"/>
      <c r="P501" s="348"/>
      <c r="Q501" s="348"/>
      <c r="R501" s="348"/>
      <c r="S501" s="348"/>
      <c r="T501" s="348"/>
      <c r="U501" s="348"/>
      <c r="V501" s="348"/>
      <c r="W501" s="348"/>
      <c r="X501" s="348"/>
      <c r="Y501" s="348"/>
      <c r="Z501" s="348"/>
    </row>
    <row r="502" spans="3:26" ht="15.75" customHeight="1">
      <c r="C502" s="412"/>
      <c r="D502" s="348"/>
      <c r="E502" s="348"/>
      <c r="F502" s="348"/>
      <c r="G502" s="361"/>
      <c r="H502" s="348"/>
      <c r="I502" s="348"/>
      <c r="J502" s="348"/>
      <c r="K502" s="348"/>
      <c r="L502" s="348"/>
      <c r="M502" s="414"/>
      <c r="N502" s="348"/>
      <c r="O502" s="348"/>
      <c r="P502" s="348"/>
      <c r="Q502" s="348"/>
      <c r="R502" s="348"/>
      <c r="S502" s="348"/>
      <c r="T502" s="348"/>
      <c r="U502" s="348"/>
      <c r="V502" s="348"/>
      <c r="W502" s="348"/>
      <c r="X502" s="348"/>
      <c r="Y502" s="348"/>
      <c r="Z502" s="348"/>
    </row>
    <row r="503" spans="3:26" ht="15.75" customHeight="1">
      <c r="C503" s="412"/>
      <c r="D503" s="348"/>
      <c r="E503" s="348"/>
      <c r="F503" s="348"/>
      <c r="G503" s="361"/>
      <c r="H503" s="348"/>
      <c r="I503" s="348"/>
      <c r="J503" s="348"/>
      <c r="K503" s="348"/>
      <c r="L503" s="348"/>
      <c r="M503" s="414"/>
      <c r="N503" s="348"/>
      <c r="O503" s="348"/>
      <c r="P503" s="348"/>
      <c r="Q503" s="348"/>
      <c r="R503" s="348"/>
      <c r="S503" s="348"/>
      <c r="T503" s="348"/>
      <c r="U503" s="348"/>
      <c r="V503" s="348"/>
      <c r="W503" s="348"/>
      <c r="X503" s="348"/>
      <c r="Y503" s="348"/>
      <c r="Z503" s="348"/>
    </row>
    <row r="504" spans="3:26" ht="15.75" customHeight="1">
      <c r="C504" s="412"/>
      <c r="D504" s="348"/>
      <c r="E504" s="348"/>
      <c r="F504" s="348"/>
      <c r="G504" s="361"/>
      <c r="H504" s="348"/>
      <c r="I504" s="348"/>
      <c r="J504" s="348"/>
      <c r="K504" s="348"/>
      <c r="L504" s="348"/>
      <c r="M504" s="414"/>
      <c r="N504" s="348"/>
      <c r="O504" s="348"/>
      <c r="P504" s="348"/>
      <c r="Q504" s="348"/>
      <c r="R504" s="348"/>
      <c r="S504" s="348"/>
      <c r="T504" s="348"/>
      <c r="U504" s="348"/>
      <c r="V504" s="348"/>
      <c r="W504" s="348"/>
      <c r="X504" s="348"/>
      <c r="Y504" s="348"/>
      <c r="Z504" s="348"/>
    </row>
    <row r="505" spans="3:26" ht="15.75" customHeight="1">
      <c r="C505" s="412"/>
      <c r="D505" s="348"/>
      <c r="E505" s="348"/>
      <c r="F505" s="348"/>
      <c r="G505" s="361"/>
      <c r="H505" s="348"/>
      <c r="I505" s="348"/>
      <c r="J505" s="348"/>
      <c r="K505" s="348"/>
      <c r="L505" s="348"/>
      <c r="M505" s="414"/>
      <c r="N505" s="348"/>
      <c r="O505" s="348"/>
      <c r="P505" s="348"/>
      <c r="Q505" s="348"/>
      <c r="R505" s="348"/>
      <c r="S505" s="348"/>
      <c r="T505" s="348"/>
      <c r="U505" s="348"/>
      <c r="V505" s="348"/>
      <c r="W505" s="348"/>
      <c r="X505" s="348"/>
      <c r="Y505" s="348"/>
      <c r="Z505" s="348"/>
    </row>
    <row r="506" spans="3:26" ht="15.75" customHeight="1">
      <c r="C506" s="412"/>
      <c r="D506" s="348"/>
      <c r="E506" s="348"/>
      <c r="F506" s="348"/>
      <c r="G506" s="361"/>
      <c r="H506" s="348"/>
      <c r="I506" s="348"/>
      <c r="J506" s="348"/>
      <c r="K506" s="348"/>
      <c r="L506" s="348"/>
      <c r="M506" s="414"/>
      <c r="N506" s="348"/>
      <c r="O506" s="348"/>
      <c r="P506" s="348"/>
      <c r="Q506" s="348"/>
      <c r="R506" s="348"/>
      <c r="S506" s="348"/>
      <c r="T506" s="348"/>
      <c r="U506" s="348"/>
      <c r="V506" s="348"/>
      <c r="W506" s="348"/>
      <c r="X506" s="348"/>
      <c r="Y506" s="348"/>
      <c r="Z506" s="348"/>
    </row>
    <row r="507" spans="3:26" ht="15.75" customHeight="1">
      <c r="C507" s="412"/>
      <c r="D507" s="348"/>
      <c r="E507" s="348"/>
      <c r="F507" s="348"/>
      <c r="G507" s="361"/>
      <c r="H507" s="348"/>
      <c r="I507" s="348"/>
      <c r="J507" s="348"/>
      <c r="K507" s="348"/>
      <c r="L507" s="348"/>
      <c r="M507" s="414"/>
      <c r="N507" s="348"/>
      <c r="O507" s="348"/>
      <c r="P507" s="348"/>
      <c r="Q507" s="348"/>
      <c r="R507" s="348"/>
      <c r="S507" s="348"/>
      <c r="T507" s="348"/>
      <c r="U507" s="348"/>
      <c r="V507" s="348"/>
      <c r="W507" s="348"/>
      <c r="X507" s="348"/>
      <c r="Y507" s="348"/>
      <c r="Z507" s="348"/>
    </row>
    <row r="508" spans="3:26" ht="15.75" customHeight="1">
      <c r="C508" s="412"/>
      <c r="D508" s="348"/>
      <c r="E508" s="348"/>
      <c r="F508" s="348"/>
      <c r="G508" s="361"/>
      <c r="H508" s="348"/>
      <c r="I508" s="348"/>
      <c r="J508" s="348"/>
      <c r="K508" s="348"/>
      <c r="L508" s="348"/>
      <c r="M508" s="414"/>
      <c r="N508" s="348"/>
      <c r="O508" s="348"/>
      <c r="P508" s="348"/>
      <c r="Q508" s="348"/>
      <c r="R508" s="348"/>
      <c r="S508" s="348"/>
      <c r="T508" s="348"/>
      <c r="U508" s="348"/>
      <c r="V508" s="348"/>
      <c r="W508" s="348"/>
      <c r="X508" s="348"/>
      <c r="Y508" s="348"/>
      <c r="Z508" s="348"/>
    </row>
    <row r="509" spans="3:26" ht="15.75" customHeight="1">
      <c r="C509" s="412"/>
      <c r="D509" s="348"/>
      <c r="E509" s="348"/>
      <c r="F509" s="348"/>
      <c r="G509" s="361"/>
      <c r="H509" s="348"/>
      <c r="I509" s="348"/>
      <c r="J509" s="348"/>
      <c r="K509" s="348"/>
      <c r="L509" s="348"/>
      <c r="M509" s="414"/>
      <c r="N509" s="348"/>
      <c r="O509" s="348"/>
      <c r="P509" s="348"/>
      <c r="Q509" s="348"/>
      <c r="R509" s="348"/>
      <c r="S509" s="348"/>
      <c r="T509" s="348"/>
      <c r="U509" s="348"/>
      <c r="V509" s="348"/>
      <c r="W509" s="348"/>
      <c r="X509" s="348"/>
      <c r="Y509" s="348"/>
      <c r="Z509" s="348"/>
    </row>
    <row r="510" spans="3:26" ht="15.75" customHeight="1">
      <c r="C510" s="412"/>
      <c r="D510" s="348"/>
      <c r="E510" s="348"/>
      <c r="F510" s="348"/>
      <c r="G510" s="361"/>
      <c r="H510" s="348"/>
      <c r="I510" s="348"/>
      <c r="J510" s="348"/>
      <c r="K510" s="348"/>
      <c r="L510" s="348"/>
      <c r="M510" s="414"/>
      <c r="N510" s="348"/>
      <c r="O510" s="348"/>
      <c r="P510" s="348"/>
      <c r="Q510" s="348"/>
      <c r="R510" s="348"/>
      <c r="S510" s="348"/>
      <c r="T510" s="348"/>
      <c r="U510" s="348"/>
      <c r="V510" s="348"/>
      <c r="W510" s="348"/>
      <c r="X510" s="348"/>
      <c r="Y510" s="348"/>
      <c r="Z510" s="348"/>
    </row>
    <row r="511" spans="3:26" ht="15.75" customHeight="1">
      <c r="C511" s="412"/>
      <c r="D511" s="348"/>
      <c r="E511" s="348"/>
      <c r="F511" s="348"/>
      <c r="G511" s="361"/>
      <c r="H511" s="348"/>
      <c r="I511" s="348"/>
      <c r="J511" s="348"/>
      <c r="K511" s="348"/>
      <c r="L511" s="348"/>
      <c r="M511" s="414"/>
      <c r="N511" s="348"/>
      <c r="O511" s="348"/>
      <c r="P511" s="348"/>
      <c r="Q511" s="348"/>
      <c r="R511" s="348"/>
      <c r="S511" s="348"/>
      <c r="T511" s="348"/>
      <c r="U511" s="348"/>
      <c r="V511" s="348"/>
      <c r="W511" s="348"/>
      <c r="X511" s="348"/>
      <c r="Y511" s="348"/>
      <c r="Z511" s="348"/>
    </row>
    <row r="512" spans="3:26" ht="15.75" customHeight="1">
      <c r="C512" s="412"/>
      <c r="D512" s="348"/>
      <c r="E512" s="348"/>
      <c r="F512" s="348"/>
      <c r="G512" s="361"/>
      <c r="H512" s="348"/>
      <c r="I512" s="348"/>
      <c r="J512" s="348"/>
      <c r="K512" s="348"/>
      <c r="L512" s="348"/>
      <c r="M512" s="414"/>
      <c r="N512" s="348"/>
      <c r="O512" s="348"/>
      <c r="P512" s="348"/>
      <c r="Q512" s="348"/>
      <c r="R512" s="348"/>
      <c r="S512" s="348"/>
      <c r="T512" s="348"/>
      <c r="U512" s="348"/>
      <c r="V512" s="348"/>
      <c r="W512" s="348"/>
      <c r="X512" s="348"/>
      <c r="Y512" s="348"/>
      <c r="Z512" s="348"/>
    </row>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sheetData>
  <mergeCells count="30">
    <mergeCell ref="M307:N307"/>
    <mergeCell ref="O14:O15"/>
    <mergeCell ref="P14:P15"/>
    <mergeCell ref="C4:P4"/>
    <mergeCell ref="C5:P6"/>
    <mergeCell ref="C14:I14"/>
    <mergeCell ref="J14:L14"/>
    <mergeCell ref="M14:N14"/>
    <mergeCell ref="E15:G15"/>
    <mergeCell ref="E16:G16"/>
    <mergeCell ref="I313:J313"/>
    <mergeCell ref="M313:N313"/>
    <mergeCell ref="M308:N308"/>
    <mergeCell ref="I309:J309"/>
    <mergeCell ref="M309:N309"/>
    <mergeCell ref="I310:J310"/>
    <mergeCell ref="M310:N310"/>
    <mergeCell ref="I311:J311"/>
    <mergeCell ref="M311:N311"/>
    <mergeCell ref="I308:J308"/>
    <mergeCell ref="K308:L308"/>
    <mergeCell ref="K309:L309"/>
    <mergeCell ref="K310:L310"/>
    <mergeCell ref="K311:L311"/>
    <mergeCell ref="K313:L313"/>
    <mergeCell ref="F308:G308"/>
    <mergeCell ref="F309:G309"/>
    <mergeCell ref="F310:G310"/>
    <mergeCell ref="F311:G311"/>
    <mergeCell ref="F313:G313"/>
  </mergeCells>
  <pageMargins left="0.25" right="0.25" top="0.75" bottom="0.75" header="0.3" footer="0.3"/>
  <pageSetup paperSize="5" scale="20" fitToHeight="2" orientation="landscape" r:id="rId1"/>
  <rowBreaks count="1" manualBreakCount="1">
    <brk id="306" max="15" man="1"/>
  </rowBreaks>
  <colBreaks count="1" manualBreakCount="1">
    <brk id="8" max="35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Q9"/>
  <sheetViews>
    <sheetView topLeftCell="A29" zoomScale="130" zoomScaleNormal="130" workbookViewId="0">
      <selection activeCell="F55" sqref="F55"/>
    </sheetView>
  </sheetViews>
  <sheetFormatPr defaultColWidth="9.1796875" defaultRowHeight="14"/>
  <cols>
    <col min="1" max="16384" width="9.1796875" style="23"/>
  </cols>
  <sheetData>
    <row r="1" spans="1:17" ht="80.5" customHeight="1">
      <c r="A1" s="684" t="s">
        <v>436</v>
      </c>
      <c r="B1" s="684"/>
      <c r="C1" s="684"/>
      <c r="D1" s="684"/>
      <c r="E1" s="684"/>
      <c r="F1" s="684"/>
      <c r="G1" s="684"/>
      <c r="H1" s="684"/>
      <c r="I1" s="684"/>
      <c r="J1" s="684"/>
      <c r="K1" s="684"/>
      <c r="L1" s="684"/>
      <c r="M1" s="684"/>
      <c r="N1" s="684"/>
      <c r="O1" s="684"/>
      <c r="P1" s="684"/>
      <c r="Q1" s="684"/>
    </row>
    <row r="2" spans="1:17" ht="14.15" customHeight="1">
      <c r="A2" s="103"/>
      <c r="B2" s="103"/>
      <c r="C2" s="103"/>
      <c r="D2" s="103"/>
      <c r="E2" s="103"/>
      <c r="F2" s="103"/>
      <c r="G2" s="103"/>
      <c r="H2" s="103"/>
      <c r="I2" s="103"/>
      <c r="J2" s="103"/>
      <c r="K2" s="103"/>
      <c r="L2" s="103"/>
      <c r="M2" s="103"/>
      <c r="N2" s="103"/>
      <c r="O2" s="103"/>
      <c r="P2" s="103"/>
      <c r="Q2" s="103"/>
    </row>
    <row r="3" spans="1:17">
      <c r="A3" s="23" t="s">
        <v>437</v>
      </c>
    </row>
    <row r="4" spans="1:17">
      <c r="B4" s="23" t="s">
        <v>438</v>
      </c>
    </row>
    <row r="5" spans="1:17">
      <c r="B5" s="23" t="s">
        <v>439</v>
      </c>
    </row>
    <row r="6" spans="1:17" ht="14.5">
      <c r="B6" s="222" t="s">
        <v>440</v>
      </c>
    </row>
    <row r="8" spans="1:17">
      <c r="A8" s="222" t="s">
        <v>441</v>
      </c>
    </row>
    <row r="9" spans="1:17">
      <c r="A9" s="37" t="s">
        <v>442</v>
      </c>
    </row>
  </sheetData>
  <mergeCells count="1">
    <mergeCell ref="A1:Q1"/>
  </mergeCells>
  <pageMargins left="0.15" right="0.13" top="0.21" bottom="0.18" header="0.17" footer="0.1"/>
  <pageSetup paperSize="9" scale="7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F42"/>
  <sheetViews>
    <sheetView workbookViewId="0">
      <selection activeCell="D42" sqref="A1:F42"/>
    </sheetView>
  </sheetViews>
  <sheetFormatPr defaultRowHeight="14"/>
  <cols>
    <col min="1" max="1" width="15.26953125" style="23" customWidth="1"/>
    <col min="2" max="2" width="16" style="23" customWidth="1"/>
    <col min="3" max="3" width="19.26953125" style="23" customWidth="1"/>
    <col min="4" max="4" width="25.54296875" style="23" customWidth="1"/>
    <col min="5" max="5" width="9.1796875" style="23"/>
    <col min="6" max="6" width="13" style="23" customWidth="1"/>
    <col min="7" max="221" width="9.1796875" style="23"/>
    <col min="222" max="222" width="15.26953125" style="23" customWidth="1"/>
    <col min="223" max="223" width="16" style="23" customWidth="1"/>
    <col min="224" max="224" width="19.26953125" style="23" customWidth="1"/>
    <col min="225" max="225" width="25.54296875" style="23" customWidth="1"/>
    <col min="226" max="226" width="9.1796875" style="23"/>
    <col min="227" max="227" width="13" style="23" customWidth="1"/>
    <col min="228" max="477" width="9.1796875" style="23"/>
    <col min="478" max="478" width="15.26953125" style="23" customWidth="1"/>
    <col min="479" max="479" width="16" style="23" customWidth="1"/>
    <col min="480" max="480" width="19.26953125" style="23" customWidth="1"/>
    <col min="481" max="481" width="25.54296875" style="23" customWidth="1"/>
    <col min="482" max="482" width="9.1796875" style="23"/>
    <col min="483" max="483" width="13" style="23" customWidth="1"/>
    <col min="484" max="733" width="9.1796875" style="23"/>
    <col min="734" max="734" width="15.26953125" style="23" customWidth="1"/>
    <col min="735" max="735" width="16" style="23" customWidth="1"/>
    <col min="736" max="736" width="19.26953125" style="23" customWidth="1"/>
    <col min="737" max="737" width="25.54296875" style="23" customWidth="1"/>
    <col min="738" max="738" width="9.1796875" style="23"/>
    <col min="739" max="739" width="13" style="23" customWidth="1"/>
    <col min="740" max="989" width="9.1796875" style="23"/>
    <col min="990" max="990" width="15.26953125" style="23" customWidth="1"/>
    <col min="991" max="991" width="16" style="23" customWidth="1"/>
    <col min="992" max="992" width="19.26953125" style="23" customWidth="1"/>
    <col min="993" max="993" width="25.54296875" style="23" customWidth="1"/>
    <col min="994" max="994" width="9.1796875" style="23"/>
    <col min="995" max="995" width="13" style="23" customWidth="1"/>
    <col min="996" max="1245" width="9.1796875" style="23"/>
    <col min="1246" max="1246" width="15.26953125" style="23" customWidth="1"/>
    <col min="1247" max="1247" width="16" style="23" customWidth="1"/>
    <col min="1248" max="1248" width="19.26953125" style="23" customWidth="1"/>
    <col min="1249" max="1249" width="25.54296875" style="23" customWidth="1"/>
    <col min="1250" max="1250" width="9.1796875" style="23"/>
    <col min="1251" max="1251" width="13" style="23" customWidth="1"/>
    <col min="1252" max="1501" width="9.1796875" style="23"/>
    <col min="1502" max="1502" width="15.26953125" style="23" customWidth="1"/>
    <col min="1503" max="1503" width="16" style="23" customWidth="1"/>
    <col min="1504" max="1504" width="19.26953125" style="23" customWidth="1"/>
    <col min="1505" max="1505" width="25.54296875" style="23" customWidth="1"/>
    <col min="1506" max="1506" width="9.1796875" style="23"/>
    <col min="1507" max="1507" width="13" style="23" customWidth="1"/>
    <col min="1508" max="1757" width="9.1796875" style="23"/>
    <col min="1758" max="1758" width="15.26953125" style="23" customWidth="1"/>
    <col min="1759" max="1759" width="16" style="23" customWidth="1"/>
    <col min="1760" max="1760" width="19.26953125" style="23" customWidth="1"/>
    <col min="1761" max="1761" width="25.54296875" style="23" customWidth="1"/>
    <col min="1762" max="1762" width="9.1796875" style="23"/>
    <col min="1763" max="1763" width="13" style="23" customWidth="1"/>
    <col min="1764" max="2013" width="9.1796875" style="23"/>
    <col min="2014" max="2014" width="15.26953125" style="23" customWidth="1"/>
    <col min="2015" max="2015" width="16" style="23" customWidth="1"/>
    <col min="2016" max="2016" width="19.26953125" style="23" customWidth="1"/>
    <col min="2017" max="2017" width="25.54296875" style="23" customWidth="1"/>
    <col min="2018" max="2018" width="9.1796875" style="23"/>
    <col min="2019" max="2019" width="13" style="23" customWidth="1"/>
    <col min="2020" max="2269" width="9.1796875" style="23"/>
    <col min="2270" max="2270" width="15.26953125" style="23" customWidth="1"/>
    <col min="2271" max="2271" width="16" style="23" customWidth="1"/>
    <col min="2272" max="2272" width="19.26953125" style="23" customWidth="1"/>
    <col min="2273" max="2273" width="25.54296875" style="23" customWidth="1"/>
    <col min="2274" max="2274" width="9.1796875" style="23"/>
    <col min="2275" max="2275" width="13" style="23" customWidth="1"/>
    <col min="2276" max="2525" width="9.1796875" style="23"/>
    <col min="2526" max="2526" width="15.26953125" style="23" customWidth="1"/>
    <col min="2527" max="2527" width="16" style="23" customWidth="1"/>
    <col min="2528" max="2528" width="19.26953125" style="23" customWidth="1"/>
    <col min="2529" max="2529" width="25.54296875" style="23" customWidth="1"/>
    <col min="2530" max="2530" width="9.1796875" style="23"/>
    <col min="2531" max="2531" width="13" style="23" customWidth="1"/>
    <col min="2532" max="2781" width="9.1796875" style="23"/>
    <col min="2782" max="2782" width="15.26953125" style="23" customWidth="1"/>
    <col min="2783" max="2783" width="16" style="23" customWidth="1"/>
    <col min="2784" max="2784" width="19.26953125" style="23" customWidth="1"/>
    <col min="2785" max="2785" width="25.54296875" style="23" customWidth="1"/>
    <col min="2786" max="2786" width="9.1796875" style="23"/>
    <col min="2787" max="2787" width="13" style="23" customWidth="1"/>
    <col min="2788" max="3037" width="9.1796875" style="23"/>
    <col min="3038" max="3038" width="15.26953125" style="23" customWidth="1"/>
    <col min="3039" max="3039" width="16" style="23" customWidth="1"/>
    <col min="3040" max="3040" width="19.26953125" style="23" customWidth="1"/>
    <col min="3041" max="3041" width="25.54296875" style="23" customWidth="1"/>
    <col min="3042" max="3042" width="9.1796875" style="23"/>
    <col min="3043" max="3043" width="13" style="23" customWidth="1"/>
    <col min="3044" max="3293" width="9.1796875" style="23"/>
    <col min="3294" max="3294" width="15.26953125" style="23" customWidth="1"/>
    <col min="3295" max="3295" width="16" style="23" customWidth="1"/>
    <col min="3296" max="3296" width="19.26953125" style="23" customWidth="1"/>
    <col min="3297" max="3297" width="25.54296875" style="23" customWidth="1"/>
    <col min="3298" max="3298" width="9.1796875" style="23"/>
    <col min="3299" max="3299" width="13" style="23" customWidth="1"/>
    <col min="3300" max="3549" width="9.1796875" style="23"/>
    <col min="3550" max="3550" width="15.26953125" style="23" customWidth="1"/>
    <col min="3551" max="3551" width="16" style="23" customWidth="1"/>
    <col min="3552" max="3552" width="19.26953125" style="23" customWidth="1"/>
    <col min="3553" max="3553" width="25.54296875" style="23" customWidth="1"/>
    <col min="3554" max="3554" width="9.1796875" style="23"/>
    <col min="3555" max="3555" width="13" style="23" customWidth="1"/>
    <col min="3556" max="3805" width="9.1796875" style="23"/>
    <col min="3806" max="3806" width="15.26953125" style="23" customWidth="1"/>
    <col min="3807" max="3807" width="16" style="23" customWidth="1"/>
    <col min="3808" max="3808" width="19.26953125" style="23" customWidth="1"/>
    <col min="3809" max="3809" width="25.54296875" style="23" customWidth="1"/>
    <col min="3810" max="3810" width="9.1796875" style="23"/>
    <col min="3811" max="3811" width="13" style="23" customWidth="1"/>
    <col min="3812" max="4061" width="9.1796875" style="23"/>
    <col min="4062" max="4062" width="15.26953125" style="23" customWidth="1"/>
    <col min="4063" max="4063" width="16" style="23" customWidth="1"/>
    <col min="4064" max="4064" width="19.26953125" style="23" customWidth="1"/>
    <col min="4065" max="4065" width="25.54296875" style="23" customWidth="1"/>
    <col min="4066" max="4066" width="9.1796875" style="23"/>
    <col min="4067" max="4067" width="13" style="23" customWidth="1"/>
    <col min="4068" max="4317" width="9.1796875" style="23"/>
    <col min="4318" max="4318" width="15.26953125" style="23" customWidth="1"/>
    <col min="4319" max="4319" width="16" style="23" customWidth="1"/>
    <col min="4320" max="4320" width="19.26953125" style="23" customWidth="1"/>
    <col min="4321" max="4321" width="25.54296875" style="23" customWidth="1"/>
    <col min="4322" max="4322" width="9.1796875" style="23"/>
    <col min="4323" max="4323" width="13" style="23" customWidth="1"/>
    <col min="4324" max="4573" width="9.1796875" style="23"/>
    <col min="4574" max="4574" width="15.26953125" style="23" customWidth="1"/>
    <col min="4575" max="4575" width="16" style="23" customWidth="1"/>
    <col min="4576" max="4576" width="19.26953125" style="23" customWidth="1"/>
    <col min="4577" max="4577" width="25.54296875" style="23" customWidth="1"/>
    <col min="4578" max="4578" width="9.1796875" style="23"/>
    <col min="4579" max="4579" width="13" style="23" customWidth="1"/>
    <col min="4580" max="4829" width="9.1796875" style="23"/>
    <col min="4830" max="4830" width="15.26953125" style="23" customWidth="1"/>
    <col min="4831" max="4831" width="16" style="23" customWidth="1"/>
    <col min="4832" max="4832" width="19.26953125" style="23" customWidth="1"/>
    <col min="4833" max="4833" width="25.54296875" style="23" customWidth="1"/>
    <col min="4834" max="4834" width="9.1796875" style="23"/>
    <col min="4835" max="4835" width="13" style="23" customWidth="1"/>
    <col min="4836" max="5085" width="9.1796875" style="23"/>
    <col min="5086" max="5086" width="15.26953125" style="23" customWidth="1"/>
    <col min="5087" max="5087" width="16" style="23" customWidth="1"/>
    <col min="5088" max="5088" width="19.26953125" style="23" customWidth="1"/>
    <col min="5089" max="5089" width="25.54296875" style="23" customWidth="1"/>
    <col min="5090" max="5090" width="9.1796875" style="23"/>
    <col min="5091" max="5091" width="13" style="23" customWidth="1"/>
    <col min="5092" max="5341" width="9.1796875" style="23"/>
    <col min="5342" max="5342" width="15.26953125" style="23" customWidth="1"/>
    <col min="5343" max="5343" width="16" style="23" customWidth="1"/>
    <col min="5344" max="5344" width="19.26953125" style="23" customWidth="1"/>
    <col min="5345" max="5345" width="25.54296875" style="23" customWidth="1"/>
    <col min="5346" max="5346" width="9.1796875" style="23"/>
    <col min="5347" max="5347" width="13" style="23" customWidth="1"/>
    <col min="5348" max="5597" width="9.1796875" style="23"/>
    <col min="5598" max="5598" width="15.26953125" style="23" customWidth="1"/>
    <col min="5599" max="5599" width="16" style="23" customWidth="1"/>
    <col min="5600" max="5600" width="19.26953125" style="23" customWidth="1"/>
    <col min="5601" max="5601" width="25.54296875" style="23" customWidth="1"/>
    <col min="5602" max="5602" width="9.1796875" style="23"/>
    <col min="5603" max="5603" width="13" style="23" customWidth="1"/>
    <col min="5604" max="5853" width="9.1796875" style="23"/>
    <col min="5854" max="5854" width="15.26953125" style="23" customWidth="1"/>
    <col min="5855" max="5855" width="16" style="23" customWidth="1"/>
    <col min="5856" max="5856" width="19.26953125" style="23" customWidth="1"/>
    <col min="5857" max="5857" width="25.54296875" style="23" customWidth="1"/>
    <col min="5858" max="5858" width="9.1796875" style="23"/>
    <col min="5859" max="5859" width="13" style="23" customWidth="1"/>
    <col min="5860" max="6109" width="9.1796875" style="23"/>
    <col min="6110" max="6110" width="15.26953125" style="23" customWidth="1"/>
    <col min="6111" max="6111" width="16" style="23" customWidth="1"/>
    <col min="6112" max="6112" width="19.26953125" style="23" customWidth="1"/>
    <col min="6113" max="6113" width="25.54296875" style="23" customWidth="1"/>
    <col min="6114" max="6114" width="9.1796875" style="23"/>
    <col min="6115" max="6115" width="13" style="23" customWidth="1"/>
    <col min="6116" max="6365" width="9.1796875" style="23"/>
    <col min="6366" max="6366" width="15.26953125" style="23" customWidth="1"/>
    <col min="6367" max="6367" width="16" style="23" customWidth="1"/>
    <col min="6368" max="6368" width="19.26953125" style="23" customWidth="1"/>
    <col min="6369" max="6369" width="25.54296875" style="23" customWidth="1"/>
    <col min="6370" max="6370" width="9.1796875" style="23"/>
    <col min="6371" max="6371" width="13" style="23" customWidth="1"/>
    <col min="6372" max="6621" width="9.1796875" style="23"/>
    <col min="6622" max="6622" width="15.26953125" style="23" customWidth="1"/>
    <col min="6623" max="6623" width="16" style="23" customWidth="1"/>
    <col min="6624" max="6624" width="19.26953125" style="23" customWidth="1"/>
    <col min="6625" max="6625" width="25.54296875" style="23" customWidth="1"/>
    <col min="6626" max="6626" width="9.1796875" style="23"/>
    <col min="6627" max="6627" width="13" style="23" customWidth="1"/>
    <col min="6628" max="6877" width="9.1796875" style="23"/>
    <col min="6878" max="6878" width="15.26953125" style="23" customWidth="1"/>
    <col min="6879" max="6879" width="16" style="23" customWidth="1"/>
    <col min="6880" max="6880" width="19.26953125" style="23" customWidth="1"/>
    <col min="6881" max="6881" width="25.54296875" style="23" customWidth="1"/>
    <col min="6882" max="6882" width="9.1796875" style="23"/>
    <col min="6883" max="6883" width="13" style="23" customWidth="1"/>
    <col min="6884" max="7133" width="9.1796875" style="23"/>
    <col min="7134" max="7134" width="15.26953125" style="23" customWidth="1"/>
    <col min="7135" max="7135" width="16" style="23" customWidth="1"/>
    <col min="7136" max="7136" width="19.26953125" style="23" customWidth="1"/>
    <col min="7137" max="7137" width="25.54296875" style="23" customWidth="1"/>
    <col min="7138" max="7138" width="9.1796875" style="23"/>
    <col min="7139" max="7139" width="13" style="23" customWidth="1"/>
    <col min="7140" max="7389" width="9.1796875" style="23"/>
    <col min="7390" max="7390" width="15.26953125" style="23" customWidth="1"/>
    <col min="7391" max="7391" width="16" style="23" customWidth="1"/>
    <col min="7392" max="7392" width="19.26953125" style="23" customWidth="1"/>
    <col min="7393" max="7393" width="25.54296875" style="23" customWidth="1"/>
    <col min="7394" max="7394" width="9.1796875" style="23"/>
    <col min="7395" max="7395" width="13" style="23" customWidth="1"/>
    <col min="7396" max="7645" width="9.1796875" style="23"/>
    <col min="7646" max="7646" width="15.26953125" style="23" customWidth="1"/>
    <col min="7647" max="7647" width="16" style="23" customWidth="1"/>
    <col min="7648" max="7648" width="19.26953125" style="23" customWidth="1"/>
    <col min="7649" max="7649" width="25.54296875" style="23" customWidth="1"/>
    <col min="7650" max="7650" width="9.1796875" style="23"/>
    <col min="7651" max="7651" width="13" style="23" customWidth="1"/>
    <col min="7652" max="7901" width="9.1796875" style="23"/>
    <col min="7902" max="7902" width="15.26953125" style="23" customWidth="1"/>
    <col min="7903" max="7903" width="16" style="23" customWidth="1"/>
    <col min="7904" max="7904" width="19.26953125" style="23" customWidth="1"/>
    <col min="7905" max="7905" width="25.54296875" style="23" customWidth="1"/>
    <col min="7906" max="7906" width="9.1796875" style="23"/>
    <col min="7907" max="7907" width="13" style="23" customWidth="1"/>
    <col min="7908" max="8157" width="9.1796875" style="23"/>
    <col min="8158" max="8158" width="15.26953125" style="23" customWidth="1"/>
    <col min="8159" max="8159" width="16" style="23" customWidth="1"/>
    <col min="8160" max="8160" width="19.26953125" style="23" customWidth="1"/>
    <col min="8161" max="8161" width="25.54296875" style="23" customWidth="1"/>
    <col min="8162" max="8162" width="9.1796875" style="23"/>
    <col min="8163" max="8163" width="13" style="23" customWidth="1"/>
    <col min="8164" max="8413" width="9.1796875" style="23"/>
    <col min="8414" max="8414" width="15.26953125" style="23" customWidth="1"/>
    <col min="8415" max="8415" width="16" style="23" customWidth="1"/>
    <col min="8416" max="8416" width="19.26953125" style="23" customWidth="1"/>
    <col min="8417" max="8417" width="25.54296875" style="23" customWidth="1"/>
    <col min="8418" max="8418" width="9.1796875" style="23"/>
    <col min="8419" max="8419" width="13" style="23" customWidth="1"/>
    <col min="8420" max="8669" width="9.1796875" style="23"/>
    <col min="8670" max="8670" width="15.26953125" style="23" customWidth="1"/>
    <col min="8671" max="8671" width="16" style="23" customWidth="1"/>
    <col min="8672" max="8672" width="19.26953125" style="23" customWidth="1"/>
    <col min="8673" max="8673" width="25.54296875" style="23" customWidth="1"/>
    <col min="8674" max="8674" width="9.1796875" style="23"/>
    <col min="8675" max="8675" width="13" style="23" customWidth="1"/>
    <col min="8676" max="8925" width="9.1796875" style="23"/>
    <col min="8926" max="8926" width="15.26953125" style="23" customWidth="1"/>
    <col min="8927" max="8927" width="16" style="23" customWidth="1"/>
    <col min="8928" max="8928" width="19.26953125" style="23" customWidth="1"/>
    <col min="8929" max="8929" width="25.54296875" style="23" customWidth="1"/>
    <col min="8930" max="8930" width="9.1796875" style="23"/>
    <col min="8931" max="8931" width="13" style="23" customWidth="1"/>
    <col min="8932" max="9181" width="9.1796875" style="23"/>
    <col min="9182" max="9182" width="15.26953125" style="23" customWidth="1"/>
    <col min="9183" max="9183" width="16" style="23" customWidth="1"/>
    <col min="9184" max="9184" width="19.26953125" style="23" customWidth="1"/>
    <col min="9185" max="9185" width="25.54296875" style="23" customWidth="1"/>
    <col min="9186" max="9186" width="9.1796875" style="23"/>
    <col min="9187" max="9187" width="13" style="23" customWidth="1"/>
    <col min="9188" max="9437" width="9.1796875" style="23"/>
    <col min="9438" max="9438" width="15.26953125" style="23" customWidth="1"/>
    <col min="9439" max="9439" width="16" style="23" customWidth="1"/>
    <col min="9440" max="9440" width="19.26953125" style="23" customWidth="1"/>
    <col min="9441" max="9441" width="25.54296875" style="23" customWidth="1"/>
    <col min="9442" max="9442" width="9.1796875" style="23"/>
    <col min="9443" max="9443" width="13" style="23" customWidth="1"/>
    <col min="9444" max="9693" width="9.1796875" style="23"/>
    <col min="9694" max="9694" width="15.26953125" style="23" customWidth="1"/>
    <col min="9695" max="9695" width="16" style="23" customWidth="1"/>
    <col min="9696" max="9696" width="19.26953125" style="23" customWidth="1"/>
    <col min="9697" max="9697" width="25.54296875" style="23" customWidth="1"/>
    <col min="9698" max="9698" width="9.1796875" style="23"/>
    <col min="9699" max="9699" width="13" style="23" customWidth="1"/>
    <col min="9700" max="9949" width="9.1796875" style="23"/>
    <col min="9950" max="9950" width="15.26953125" style="23" customWidth="1"/>
    <col min="9951" max="9951" width="16" style="23" customWidth="1"/>
    <col min="9952" max="9952" width="19.26953125" style="23" customWidth="1"/>
    <col min="9953" max="9953" width="25.54296875" style="23" customWidth="1"/>
    <col min="9954" max="9954" width="9.1796875" style="23"/>
    <col min="9955" max="9955" width="13" style="23" customWidth="1"/>
    <col min="9956" max="10205" width="9.1796875" style="23"/>
    <col min="10206" max="10206" width="15.26953125" style="23" customWidth="1"/>
    <col min="10207" max="10207" width="16" style="23" customWidth="1"/>
    <col min="10208" max="10208" width="19.26953125" style="23" customWidth="1"/>
    <col min="10209" max="10209" width="25.54296875" style="23" customWidth="1"/>
    <col min="10210" max="10210" width="9.1796875" style="23"/>
    <col min="10211" max="10211" width="13" style="23" customWidth="1"/>
    <col min="10212" max="10461" width="9.1796875" style="23"/>
    <col min="10462" max="10462" width="15.26953125" style="23" customWidth="1"/>
    <col min="10463" max="10463" width="16" style="23" customWidth="1"/>
    <col min="10464" max="10464" width="19.26953125" style="23" customWidth="1"/>
    <col min="10465" max="10465" width="25.54296875" style="23" customWidth="1"/>
    <col min="10466" max="10466" width="9.1796875" style="23"/>
    <col min="10467" max="10467" width="13" style="23" customWidth="1"/>
    <col min="10468" max="10717" width="9.1796875" style="23"/>
    <col min="10718" max="10718" width="15.26953125" style="23" customWidth="1"/>
    <col min="10719" max="10719" width="16" style="23" customWidth="1"/>
    <col min="10720" max="10720" width="19.26953125" style="23" customWidth="1"/>
    <col min="10721" max="10721" width="25.54296875" style="23" customWidth="1"/>
    <col min="10722" max="10722" width="9.1796875" style="23"/>
    <col min="10723" max="10723" width="13" style="23" customWidth="1"/>
    <col min="10724" max="10973" width="9.1796875" style="23"/>
    <col min="10974" max="10974" width="15.26953125" style="23" customWidth="1"/>
    <col min="10975" max="10975" width="16" style="23" customWidth="1"/>
    <col min="10976" max="10976" width="19.26953125" style="23" customWidth="1"/>
    <col min="10977" max="10977" width="25.54296875" style="23" customWidth="1"/>
    <col min="10978" max="10978" width="9.1796875" style="23"/>
    <col min="10979" max="10979" width="13" style="23" customWidth="1"/>
    <col min="10980" max="11229" width="9.1796875" style="23"/>
    <col min="11230" max="11230" width="15.26953125" style="23" customWidth="1"/>
    <col min="11231" max="11231" width="16" style="23" customWidth="1"/>
    <col min="11232" max="11232" width="19.26953125" style="23" customWidth="1"/>
    <col min="11233" max="11233" width="25.54296875" style="23" customWidth="1"/>
    <col min="11234" max="11234" width="9.1796875" style="23"/>
    <col min="11235" max="11235" width="13" style="23" customWidth="1"/>
    <col min="11236" max="11485" width="9.1796875" style="23"/>
    <col min="11486" max="11486" width="15.26953125" style="23" customWidth="1"/>
    <col min="11487" max="11487" width="16" style="23" customWidth="1"/>
    <col min="11488" max="11488" width="19.26953125" style="23" customWidth="1"/>
    <col min="11489" max="11489" width="25.54296875" style="23" customWidth="1"/>
    <col min="11490" max="11490" width="9.1796875" style="23"/>
    <col min="11491" max="11491" width="13" style="23" customWidth="1"/>
    <col min="11492" max="11741" width="9.1796875" style="23"/>
    <col min="11742" max="11742" width="15.26953125" style="23" customWidth="1"/>
    <col min="11743" max="11743" width="16" style="23" customWidth="1"/>
    <col min="11744" max="11744" width="19.26953125" style="23" customWidth="1"/>
    <col min="11745" max="11745" width="25.54296875" style="23" customWidth="1"/>
    <col min="11746" max="11746" width="9.1796875" style="23"/>
    <col min="11747" max="11747" width="13" style="23" customWidth="1"/>
    <col min="11748" max="11997" width="9.1796875" style="23"/>
    <col min="11998" max="11998" width="15.26953125" style="23" customWidth="1"/>
    <col min="11999" max="11999" width="16" style="23" customWidth="1"/>
    <col min="12000" max="12000" width="19.26953125" style="23" customWidth="1"/>
    <col min="12001" max="12001" width="25.54296875" style="23" customWidth="1"/>
    <col min="12002" max="12002" width="9.1796875" style="23"/>
    <col min="12003" max="12003" width="13" style="23" customWidth="1"/>
    <col min="12004" max="12253" width="9.1796875" style="23"/>
    <col min="12254" max="12254" width="15.26953125" style="23" customWidth="1"/>
    <col min="12255" max="12255" width="16" style="23" customWidth="1"/>
    <col min="12256" max="12256" width="19.26953125" style="23" customWidth="1"/>
    <col min="12257" max="12257" width="25.54296875" style="23" customWidth="1"/>
    <col min="12258" max="12258" width="9.1796875" style="23"/>
    <col min="12259" max="12259" width="13" style="23" customWidth="1"/>
    <col min="12260" max="12509" width="9.1796875" style="23"/>
    <col min="12510" max="12510" width="15.26953125" style="23" customWidth="1"/>
    <col min="12511" max="12511" width="16" style="23" customWidth="1"/>
    <col min="12512" max="12512" width="19.26953125" style="23" customWidth="1"/>
    <col min="12513" max="12513" width="25.54296875" style="23" customWidth="1"/>
    <col min="12514" max="12514" width="9.1796875" style="23"/>
    <col min="12515" max="12515" width="13" style="23" customWidth="1"/>
    <col min="12516" max="12765" width="9.1796875" style="23"/>
    <col min="12766" max="12766" width="15.26953125" style="23" customWidth="1"/>
    <col min="12767" max="12767" width="16" style="23" customWidth="1"/>
    <col min="12768" max="12768" width="19.26953125" style="23" customWidth="1"/>
    <col min="12769" max="12769" width="25.54296875" style="23" customWidth="1"/>
    <col min="12770" max="12770" width="9.1796875" style="23"/>
    <col min="12771" max="12771" width="13" style="23" customWidth="1"/>
    <col min="12772" max="13021" width="9.1796875" style="23"/>
    <col min="13022" max="13022" width="15.26953125" style="23" customWidth="1"/>
    <col min="13023" max="13023" width="16" style="23" customWidth="1"/>
    <col min="13024" max="13024" width="19.26953125" style="23" customWidth="1"/>
    <col min="13025" max="13025" width="25.54296875" style="23" customWidth="1"/>
    <col min="13026" max="13026" width="9.1796875" style="23"/>
    <col min="13027" max="13027" width="13" style="23" customWidth="1"/>
    <col min="13028" max="13277" width="9.1796875" style="23"/>
    <col min="13278" max="13278" width="15.26953125" style="23" customWidth="1"/>
    <col min="13279" max="13279" width="16" style="23" customWidth="1"/>
    <col min="13280" max="13280" width="19.26953125" style="23" customWidth="1"/>
    <col min="13281" max="13281" width="25.54296875" style="23" customWidth="1"/>
    <col min="13282" max="13282" width="9.1796875" style="23"/>
    <col min="13283" max="13283" width="13" style="23" customWidth="1"/>
    <col min="13284" max="13533" width="9.1796875" style="23"/>
    <col min="13534" max="13534" width="15.26953125" style="23" customWidth="1"/>
    <col min="13535" max="13535" width="16" style="23" customWidth="1"/>
    <col min="13536" max="13536" width="19.26953125" style="23" customWidth="1"/>
    <col min="13537" max="13537" width="25.54296875" style="23" customWidth="1"/>
    <col min="13538" max="13538" width="9.1796875" style="23"/>
    <col min="13539" max="13539" width="13" style="23" customWidth="1"/>
    <col min="13540" max="13789" width="9.1796875" style="23"/>
    <col min="13790" max="13790" width="15.26953125" style="23" customWidth="1"/>
    <col min="13791" max="13791" width="16" style="23" customWidth="1"/>
    <col min="13792" max="13792" width="19.26953125" style="23" customWidth="1"/>
    <col min="13793" max="13793" width="25.54296875" style="23" customWidth="1"/>
    <col min="13794" max="13794" width="9.1796875" style="23"/>
    <col min="13795" max="13795" width="13" style="23" customWidth="1"/>
    <col min="13796" max="14045" width="9.1796875" style="23"/>
    <col min="14046" max="14046" width="15.26953125" style="23" customWidth="1"/>
    <col min="14047" max="14047" width="16" style="23" customWidth="1"/>
    <col min="14048" max="14048" width="19.26953125" style="23" customWidth="1"/>
    <col min="14049" max="14049" width="25.54296875" style="23" customWidth="1"/>
    <col min="14050" max="14050" width="9.1796875" style="23"/>
    <col min="14051" max="14051" width="13" style="23" customWidth="1"/>
    <col min="14052" max="14301" width="9.1796875" style="23"/>
    <col min="14302" max="14302" width="15.26953125" style="23" customWidth="1"/>
    <col min="14303" max="14303" width="16" style="23" customWidth="1"/>
    <col min="14304" max="14304" width="19.26953125" style="23" customWidth="1"/>
    <col min="14305" max="14305" width="25.54296875" style="23" customWidth="1"/>
    <col min="14306" max="14306" width="9.1796875" style="23"/>
    <col min="14307" max="14307" width="13" style="23" customWidth="1"/>
    <col min="14308" max="14557" width="9.1796875" style="23"/>
    <col min="14558" max="14558" width="15.26953125" style="23" customWidth="1"/>
    <col min="14559" max="14559" width="16" style="23" customWidth="1"/>
    <col min="14560" max="14560" width="19.26953125" style="23" customWidth="1"/>
    <col min="14561" max="14561" width="25.54296875" style="23" customWidth="1"/>
    <col min="14562" max="14562" width="9.1796875" style="23"/>
    <col min="14563" max="14563" width="13" style="23" customWidth="1"/>
    <col min="14564" max="14813" width="9.1796875" style="23"/>
    <col min="14814" max="14814" width="15.26953125" style="23" customWidth="1"/>
    <col min="14815" max="14815" width="16" style="23" customWidth="1"/>
    <col min="14816" max="14816" width="19.26953125" style="23" customWidth="1"/>
    <col min="14817" max="14817" width="25.54296875" style="23" customWidth="1"/>
    <col min="14818" max="14818" width="9.1796875" style="23"/>
    <col min="14819" max="14819" width="13" style="23" customWidth="1"/>
    <col min="14820" max="15069" width="9.1796875" style="23"/>
    <col min="15070" max="15070" width="15.26953125" style="23" customWidth="1"/>
    <col min="15071" max="15071" width="16" style="23" customWidth="1"/>
    <col min="15072" max="15072" width="19.26953125" style="23" customWidth="1"/>
    <col min="15073" max="15073" width="25.54296875" style="23" customWidth="1"/>
    <col min="15074" max="15074" width="9.1796875" style="23"/>
    <col min="15075" max="15075" width="13" style="23" customWidth="1"/>
    <col min="15076" max="15325" width="9.1796875" style="23"/>
    <col min="15326" max="15326" width="15.26953125" style="23" customWidth="1"/>
    <col min="15327" max="15327" width="16" style="23" customWidth="1"/>
    <col min="15328" max="15328" width="19.26953125" style="23" customWidth="1"/>
    <col min="15329" max="15329" width="25.54296875" style="23" customWidth="1"/>
    <col min="15330" max="15330" width="9.1796875" style="23"/>
    <col min="15331" max="15331" width="13" style="23" customWidth="1"/>
    <col min="15332" max="15581" width="9.1796875" style="23"/>
    <col min="15582" max="15582" width="15.26953125" style="23" customWidth="1"/>
    <col min="15583" max="15583" width="16" style="23" customWidth="1"/>
    <col min="15584" max="15584" width="19.26953125" style="23" customWidth="1"/>
    <col min="15585" max="15585" width="25.54296875" style="23" customWidth="1"/>
    <col min="15586" max="15586" width="9.1796875" style="23"/>
    <col min="15587" max="15587" width="13" style="23" customWidth="1"/>
    <col min="15588" max="15837" width="9.1796875" style="23"/>
    <col min="15838" max="15838" width="15.26953125" style="23" customWidth="1"/>
    <col min="15839" max="15839" width="16" style="23" customWidth="1"/>
    <col min="15840" max="15840" width="19.26953125" style="23" customWidth="1"/>
    <col min="15841" max="15841" width="25.54296875" style="23" customWidth="1"/>
    <col min="15842" max="15842" width="9.1796875" style="23"/>
    <col min="15843" max="15843" width="13" style="23" customWidth="1"/>
    <col min="15844" max="16093" width="9.1796875" style="23"/>
    <col min="16094" max="16094" width="15.26953125" style="23" customWidth="1"/>
    <col min="16095" max="16095" width="16" style="23" customWidth="1"/>
    <col min="16096" max="16096" width="19.26953125" style="23" customWidth="1"/>
    <col min="16097" max="16097" width="25.54296875" style="23" customWidth="1"/>
    <col min="16098" max="16098" width="9.1796875" style="23"/>
    <col min="16099" max="16099" width="13" style="23" customWidth="1"/>
    <col min="16100" max="16349" width="9.1796875" style="23"/>
    <col min="16350" max="16384" width="9.1796875" style="23" customWidth="1"/>
  </cols>
  <sheetData>
    <row r="1" spans="1:6" ht="97" customHeight="1">
      <c r="A1" s="678" t="s">
        <v>443</v>
      </c>
      <c r="B1" s="678"/>
      <c r="C1" s="678"/>
      <c r="D1" s="678"/>
      <c r="E1" s="678"/>
      <c r="F1" s="678"/>
    </row>
    <row r="3" spans="1:6" ht="18">
      <c r="A3" s="36"/>
      <c r="C3" s="23" t="s">
        <v>444</v>
      </c>
      <c r="E3" s="713" t="s">
        <v>445</v>
      </c>
      <c r="F3" s="713"/>
    </row>
    <row r="4" spans="1:6" ht="18">
      <c r="A4" s="36"/>
      <c r="E4" s="35"/>
      <c r="F4" s="35"/>
    </row>
    <row r="5" spans="1:6" ht="17.5">
      <c r="A5" s="714"/>
      <c r="B5" s="714"/>
      <c r="C5" s="714"/>
      <c r="D5" s="714"/>
      <c r="E5" s="714"/>
      <c r="F5" s="714"/>
    </row>
    <row r="6" spans="1:6" ht="18.75" customHeight="1">
      <c r="A6" s="714" t="s">
        <v>446</v>
      </c>
      <c r="B6" s="714"/>
      <c r="C6" s="714"/>
      <c r="D6" s="714"/>
      <c r="E6" s="714"/>
      <c r="F6" s="714"/>
    </row>
    <row r="7" spans="1:6" ht="15.5">
      <c r="A7" s="715"/>
      <c r="B7" s="715"/>
      <c r="C7" s="715"/>
      <c r="D7" s="715"/>
      <c r="E7" s="715"/>
      <c r="F7" s="715"/>
    </row>
    <row r="8" spans="1:6" ht="21" customHeight="1" thickBot="1">
      <c r="A8" s="38" t="s">
        <v>447</v>
      </c>
      <c r="B8" s="38"/>
      <c r="C8" s="34"/>
      <c r="D8" s="716" t="s">
        <v>448</v>
      </c>
      <c r="E8" s="716"/>
      <c r="F8" s="716"/>
    </row>
    <row r="9" spans="1:6" ht="18" customHeight="1">
      <c r="A9" s="709" t="s">
        <v>449</v>
      </c>
      <c r="B9" s="710"/>
      <c r="C9" s="711" t="s">
        <v>450</v>
      </c>
      <c r="D9" s="712"/>
      <c r="E9" s="711" t="s">
        <v>451</v>
      </c>
      <c r="F9" s="712"/>
    </row>
    <row r="10" spans="1:6" ht="22.5" customHeight="1" thickBot="1">
      <c r="A10" s="697" t="s">
        <v>204</v>
      </c>
      <c r="B10" s="698"/>
      <c r="C10" s="699" t="s">
        <v>452</v>
      </c>
      <c r="D10" s="700"/>
      <c r="E10" s="33"/>
      <c r="F10" s="32"/>
    </row>
    <row r="11" spans="1:6" ht="16.5" customHeight="1">
      <c r="A11" s="701" t="s">
        <v>453</v>
      </c>
      <c r="B11" s="703" t="s">
        <v>454</v>
      </c>
      <c r="C11" s="703" t="s">
        <v>455</v>
      </c>
      <c r="D11" s="703" t="s">
        <v>284</v>
      </c>
      <c r="E11" s="703" t="s">
        <v>456</v>
      </c>
      <c r="F11" s="703" t="s">
        <v>457</v>
      </c>
    </row>
    <row r="12" spans="1:6" ht="15.75" customHeight="1" thickBot="1">
      <c r="A12" s="702"/>
      <c r="B12" s="704"/>
      <c r="C12" s="704"/>
      <c r="D12" s="704"/>
      <c r="E12" s="704"/>
      <c r="F12" s="704"/>
    </row>
    <row r="13" spans="1:6" ht="15" customHeight="1">
      <c r="A13" s="31"/>
      <c r="B13" s="30"/>
      <c r="C13" s="30"/>
      <c r="D13" s="30"/>
      <c r="E13" s="30"/>
      <c r="F13" s="30"/>
    </row>
    <row r="14" spans="1:6" ht="15" customHeight="1">
      <c r="A14" s="29"/>
      <c r="B14" s="28"/>
      <c r="C14" s="28"/>
      <c r="D14" s="28"/>
      <c r="E14" s="28"/>
      <c r="F14" s="28"/>
    </row>
    <row r="15" spans="1:6" ht="15" customHeight="1">
      <c r="A15" s="29"/>
      <c r="B15" s="28"/>
      <c r="C15" s="28"/>
      <c r="D15" s="28"/>
      <c r="E15" s="28"/>
      <c r="F15" s="28"/>
    </row>
    <row r="16" spans="1:6" ht="15" customHeight="1">
      <c r="A16" s="29"/>
      <c r="B16" s="28"/>
      <c r="C16" s="28"/>
      <c r="D16" s="28"/>
      <c r="E16" s="28"/>
      <c r="F16" s="28"/>
    </row>
    <row r="17" spans="1:6" ht="15" customHeight="1">
      <c r="A17" s="29"/>
      <c r="B17" s="28"/>
      <c r="C17" s="28"/>
      <c r="D17" s="28"/>
      <c r="E17" s="28"/>
      <c r="F17" s="28"/>
    </row>
    <row r="18" spans="1:6" ht="15" customHeight="1">
      <c r="A18" s="29"/>
      <c r="B18" s="28"/>
      <c r="C18" s="28"/>
      <c r="D18" s="28"/>
      <c r="E18" s="28"/>
      <c r="F18" s="28"/>
    </row>
    <row r="19" spans="1:6" ht="15" customHeight="1">
      <c r="A19" s="29"/>
      <c r="B19" s="28"/>
      <c r="C19" s="28"/>
      <c r="D19" s="28"/>
      <c r="E19" s="28"/>
      <c r="F19" s="28"/>
    </row>
    <row r="20" spans="1:6" ht="15" customHeight="1">
      <c r="A20" s="29"/>
      <c r="B20" s="28"/>
      <c r="C20" s="28"/>
      <c r="D20" s="28"/>
      <c r="E20" s="28"/>
      <c r="F20" s="28"/>
    </row>
    <row r="21" spans="1:6" ht="15" customHeight="1">
      <c r="A21" s="29"/>
      <c r="B21" s="28"/>
      <c r="C21" s="28"/>
      <c r="D21" s="28"/>
      <c r="E21" s="28"/>
      <c r="F21" s="28"/>
    </row>
    <row r="22" spans="1:6" ht="15" customHeight="1">
      <c r="A22" s="29"/>
      <c r="B22" s="28"/>
      <c r="C22" s="28"/>
      <c r="D22" s="28"/>
      <c r="E22" s="28"/>
      <c r="F22" s="28"/>
    </row>
    <row r="23" spans="1:6" ht="15" customHeight="1">
      <c r="A23" s="29"/>
      <c r="B23" s="28"/>
      <c r="C23" s="28"/>
      <c r="D23" s="28"/>
      <c r="E23" s="28"/>
      <c r="F23" s="28"/>
    </row>
    <row r="24" spans="1:6" ht="15" customHeight="1">
      <c r="A24" s="29"/>
      <c r="B24" s="28"/>
      <c r="C24" s="28"/>
      <c r="D24" s="28"/>
      <c r="E24" s="28"/>
      <c r="F24" s="28"/>
    </row>
    <row r="25" spans="1:6" ht="15" customHeight="1">
      <c r="A25" s="29"/>
      <c r="B25" s="28"/>
      <c r="C25" s="28"/>
      <c r="D25" s="28"/>
      <c r="E25" s="28"/>
      <c r="F25" s="28"/>
    </row>
    <row r="26" spans="1:6" ht="15" customHeight="1">
      <c r="A26" s="29"/>
      <c r="B26" s="28"/>
      <c r="C26" s="28"/>
      <c r="D26" s="28"/>
      <c r="E26" s="28"/>
      <c r="F26" s="28"/>
    </row>
    <row r="27" spans="1:6" ht="15" customHeight="1">
      <c r="A27" s="29"/>
      <c r="B27" s="28"/>
      <c r="C27" s="28"/>
      <c r="D27" s="28"/>
      <c r="E27" s="28"/>
      <c r="F27" s="28"/>
    </row>
    <row r="28" spans="1:6" ht="15" customHeight="1">
      <c r="A28" s="29"/>
      <c r="B28" s="28"/>
      <c r="C28" s="28"/>
      <c r="D28" s="28"/>
      <c r="E28" s="28"/>
      <c r="F28" s="28"/>
    </row>
    <row r="29" spans="1:6" ht="15" customHeight="1">
      <c r="A29" s="29"/>
      <c r="B29" s="28"/>
      <c r="C29" s="28"/>
      <c r="D29" s="28"/>
      <c r="E29" s="28"/>
      <c r="F29" s="28"/>
    </row>
    <row r="30" spans="1:6" ht="15" customHeight="1">
      <c r="A30" s="29"/>
      <c r="B30" s="28"/>
      <c r="C30" s="28"/>
      <c r="D30" s="28"/>
      <c r="E30" s="28"/>
      <c r="F30" s="28"/>
    </row>
    <row r="31" spans="1:6" ht="15" customHeight="1">
      <c r="A31" s="29"/>
      <c r="B31" s="28"/>
      <c r="C31" s="28"/>
      <c r="D31" s="28"/>
      <c r="E31" s="28"/>
      <c r="F31" s="28"/>
    </row>
    <row r="32" spans="1:6" ht="15" customHeight="1">
      <c r="A32" s="29"/>
      <c r="B32" s="28"/>
      <c r="C32" s="28"/>
      <c r="D32" s="28"/>
      <c r="E32" s="28"/>
      <c r="F32" s="28"/>
    </row>
    <row r="33" spans="1:6" ht="15" customHeight="1">
      <c r="A33" s="29"/>
      <c r="B33" s="28"/>
      <c r="C33" s="28"/>
      <c r="D33" s="28"/>
      <c r="E33" s="28"/>
      <c r="F33" s="28"/>
    </row>
    <row r="34" spans="1:6" ht="15" customHeight="1" thickBot="1">
      <c r="A34" s="27"/>
      <c r="B34" s="26"/>
      <c r="C34" s="26"/>
      <c r="D34" s="26"/>
      <c r="E34" s="26"/>
      <c r="F34" s="26"/>
    </row>
    <row r="35" spans="1:6" ht="15.75" customHeight="1">
      <c r="A35" s="705" t="s">
        <v>458</v>
      </c>
      <c r="B35" s="706"/>
      <c r="C35" s="706"/>
      <c r="D35" s="706"/>
      <c r="E35" s="706"/>
      <c r="F35" s="707"/>
    </row>
    <row r="36" spans="1:6" ht="15.75" customHeight="1">
      <c r="A36" s="708" t="s">
        <v>459</v>
      </c>
      <c r="B36" s="692"/>
      <c r="C36" s="692"/>
      <c r="D36" s="692"/>
      <c r="E36" s="692"/>
      <c r="F36" s="693"/>
    </row>
    <row r="37" spans="1:6" ht="15.75" customHeight="1">
      <c r="A37" s="708" t="s">
        <v>459</v>
      </c>
      <c r="B37" s="692"/>
      <c r="C37" s="692"/>
      <c r="D37" s="692"/>
      <c r="E37" s="692"/>
      <c r="F37" s="693"/>
    </row>
    <row r="38" spans="1:6" ht="16" thickBot="1">
      <c r="A38" s="694"/>
      <c r="B38" s="695"/>
      <c r="C38" s="695"/>
      <c r="D38" s="695"/>
      <c r="E38" s="695"/>
      <c r="F38" s="696"/>
    </row>
    <row r="39" spans="1:6" ht="16.5" customHeight="1">
      <c r="A39" s="25"/>
      <c r="B39" s="688" t="s">
        <v>460</v>
      </c>
      <c r="C39" s="688"/>
      <c r="D39" s="689" t="s">
        <v>461</v>
      </c>
      <c r="E39" s="689"/>
      <c r="F39" s="690"/>
    </row>
    <row r="40" spans="1:6" ht="15.75" customHeight="1">
      <c r="A40" s="24" t="s">
        <v>203</v>
      </c>
      <c r="B40" s="691" t="s">
        <v>204</v>
      </c>
      <c r="C40" s="691"/>
      <c r="D40" s="692" t="s">
        <v>268</v>
      </c>
      <c r="E40" s="692"/>
      <c r="F40" s="693"/>
    </row>
    <row r="41" spans="1:6" ht="15.75" customHeight="1">
      <c r="A41" s="24" t="s">
        <v>205</v>
      </c>
      <c r="B41" s="691" t="s">
        <v>204</v>
      </c>
      <c r="C41" s="691"/>
      <c r="D41" s="692" t="s">
        <v>268</v>
      </c>
      <c r="E41" s="692"/>
      <c r="F41" s="693"/>
    </row>
    <row r="42" spans="1:6" ht="20.25" customHeight="1" thickBot="1">
      <c r="A42" s="39" t="s">
        <v>206</v>
      </c>
      <c r="B42" s="685" t="s">
        <v>204</v>
      </c>
      <c r="C42" s="685"/>
      <c r="D42" s="686" t="s">
        <v>268</v>
      </c>
      <c r="E42" s="686"/>
      <c r="F42" s="687"/>
    </row>
  </sheetData>
  <mergeCells count="29">
    <mergeCell ref="A9:B9"/>
    <mergeCell ref="C9:D9"/>
    <mergeCell ref="E9:F9"/>
    <mergeCell ref="E3:F3"/>
    <mergeCell ref="A5:F5"/>
    <mergeCell ref="A6:F6"/>
    <mergeCell ref="A7:F7"/>
    <mergeCell ref="D8:F8"/>
    <mergeCell ref="E11:E12"/>
    <mergeCell ref="F11:F12"/>
    <mergeCell ref="A35:F35"/>
    <mergeCell ref="A36:F36"/>
    <mergeCell ref="A37:F37"/>
    <mergeCell ref="A1:F1"/>
    <mergeCell ref="B42:C42"/>
    <mergeCell ref="D42:F42"/>
    <mergeCell ref="B39:C39"/>
    <mergeCell ref="D39:F39"/>
    <mergeCell ref="B40:C40"/>
    <mergeCell ref="D40:F40"/>
    <mergeCell ref="B41:C41"/>
    <mergeCell ref="D41:F41"/>
    <mergeCell ref="A38:F38"/>
    <mergeCell ref="A10:B10"/>
    <mergeCell ref="C10:D10"/>
    <mergeCell ref="A11:A12"/>
    <mergeCell ref="B11:B12"/>
    <mergeCell ref="C11:C12"/>
    <mergeCell ref="D11:D12"/>
  </mergeCells>
  <pageMargins left="0.46" right="0.16" top="0.4" bottom="0.26" header="0.3" footer="0.3"/>
  <pageSetup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71460-81B0-4248-8331-199CFF26F1DC}">
  <sheetPr>
    <tabColor rgb="FF00B0F0"/>
  </sheetPr>
  <dimension ref="A1:P183"/>
  <sheetViews>
    <sheetView zoomScale="175" zoomScaleNormal="175" workbookViewId="0">
      <pane xSplit="1" ySplit="2" topLeftCell="B99" activePane="bottomRight" state="frozen"/>
      <selection pane="topRight" activeCell="B1" sqref="B1"/>
      <selection pane="bottomLeft" activeCell="A3" sqref="A3"/>
      <selection pane="bottomRight" activeCell="D104" sqref="D104"/>
    </sheetView>
  </sheetViews>
  <sheetFormatPr defaultRowHeight="14"/>
  <cols>
    <col min="1" max="1" width="8.7265625" style="511"/>
    <col min="2" max="2" width="56.6328125" style="506" bestFit="1" customWidth="1"/>
    <col min="3" max="3" width="26.36328125" style="506" customWidth="1"/>
    <col min="4" max="4" width="23.26953125" style="540" bestFit="1" customWidth="1"/>
    <col min="5" max="5" width="48.90625" style="506" customWidth="1"/>
    <col min="6" max="6" width="13.90625" style="506" customWidth="1"/>
    <col min="7" max="7" width="0" style="506" hidden="1" customWidth="1"/>
    <col min="8" max="11" width="11.54296875" style="506" hidden="1" customWidth="1"/>
    <col min="12" max="12" width="0" style="506" hidden="1" customWidth="1"/>
    <col min="13" max="13" width="13.453125" style="506" hidden="1" customWidth="1"/>
    <col min="14" max="14" width="10" style="506" hidden="1" customWidth="1"/>
    <col min="15" max="16" width="0" style="506" hidden="1" customWidth="1"/>
    <col min="17" max="16384" width="8.7265625" style="506"/>
  </cols>
  <sheetData>
    <row r="1" spans="1:5">
      <c r="A1" s="504" t="s">
        <v>513</v>
      </c>
      <c r="B1" s="505" t="s">
        <v>514</v>
      </c>
      <c r="C1" s="505" t="s">
        <v>515</v>
      </c>
      <c r="D1" s="536" t="s">
        <v>713</v>
      </c>
      <c r="E1" s="505" t="s">
        <v>516</v>
      </c>
    </row>
    <row r="2" spans="1:5">
      <c r="A2" s="504"/>
      <c r="B2" s="505"/>
      <c r="C2" s="505"/>
      <c r="D2" s="536"/>
      <c r="E2" s="505"/>
    </row>
    <row r="3" spans="1:5">
      <c r="A3" s="507">
        <v>1</v>
      </c>
      <c r="B3" s="508" t="s">
        <v>517</v>
      </c>
      <c r="C3" s="508"/>
      <c r="D3" s="537"/>
      <c r="E3" s="508" t="s">
        <v>518</v>
      </c>
    </row>
    <row r="4" spans="1:5">
      <c r="A4" s="507">
        <v>2</v>
      </c>
      <c r="B4" s="508" t="s">
        <v>519</v>
      </c>
      <c r="C4" s="508"/>
      <c r="D4" s="537"/>
      <c r="E4" s="508" t="s">
        <v>520</v>
      </c>
    </row>
    <row r="5" spans="1:5">
      <c r="A5" s="507">
        <v>3</v>
      </c>
      <c r="B5" s="508" t="s">
        <v>521</v>
      </c>
      <c r="C5" s="508"/>
      <c r="D5" s="537"/>
      <c r="E5" s="508" t="s">
        <v>522</v>
      </c>
    </row>
    <row r="6" spans="1:5">
      <c r="A6" s="507">
        <v>4</v>
      </c>
      <c r="B6" s="508" t="s">
        <v>523</v>
      </c>
      <c r="C6" s="508"/>
      <c r="D6" s="537"/>
      <c r="E6" s="508" t="s">
        <v>524</v>
      </c>
    </row>
    <row r="7" spans="1:5">
      <c r="A7" s="507">
        <v>5</v>
      </c>
      <c r="B7" s="508" t="s">
        <v>525</v>
      </c>
      <c r="C7" s="508"/>
      <c r="D7" s="537"/>
      <c r="E7" s="508" t="s">
        <v>526</v>
      </c>
    </row>
    <row r="8" spans="1:5">
      <c r="A8" s="507">
        <v>6</v>
      </c>
      <c r="B8" s="508" t="s">
        <v>527</v>
      </c>
      <c r="D8" s="538">
        <v>5020310000</v>
      </c>
      <c r="E8" s="508" t="s">
        <v>528</v>
      </c>
    </row>
    <row r="9" spans="1:5">
      <c r="A9" s="507">
        <v>7</v>
      </c>
      <c r="B9" s="508" t="s">
        <v>529</v>
      </c>
      <c r="D9" s="538">
        <v>5021321004</v>
      </c>
      <c r="E9" s="508" t="s">
        <v>528</v>
      </c>
    </row>
    <row r="10" spans="1:5">
      <c r="A10" s="507">
        <v>8</v>
      </c>
      <c r="B10" s="508" t="s">
        <v>530</v>
      </c>
      <c r="D10" s="538">
        <v>5020310000</v>
      </c>
      <c r="E10" s="508" t="s">
        <v>528</v>
      </c>
    </row>
    <row r="11" spans="1:5">
      <c r="A11" s="507">
        <v>9</v>
      </c>
      <c r="B11" s="508" t="s">
        <v>531</v>
      </c>
      <c r="C11" s="508"/>
      <c r="D11" s="537">
        <v>5020399000</v>
      </c>
      <c r="E11" s="508" t="s">
        <v>532</v>
      </c>
    </row>
    <row r="12" spans="1:5">
      <c r="A12" s="507">
        <v>10</v>
      </c>
      <c r="B12" s="508" t="s">
        <v>533</v>
      </c>
      <c r="C12" s="508"/>
      <c r="D12" s="537">
        <v>5021305000</v>
      </c>
      <c r="E12" s="508" t="s">
        <v>534</v>
      </c>
    </row>
    <row r="13" spans="1:5">
      <c r="A13" s="507">
        <v>11</v>
      </c>
      <c r="B13" s="508" t="s">
        <v>535</v>
      </c>
      <c r="C13" s="508"/>
      <c r="D13" s="537"/>
      <c r="E13" s="508"/>
    </row>
    <row r="14" spans="1:5">
      <c r="A14" s="507">
        <v>12</v>
      </c>
      <c r="B14" s="508" t="s">
        <v>536</v>
      </c>
      <c r="C14" s="508"/>
      <c r="D14" s="537">
        <v>5020399000</v>
      </c>
      <c r="E14" s="508" t="s">
        <v>532</v>
      </c>
    </row>
    <row r="15" spans="1:5">
      <c r="A15" s="507">
        <v>13</v>
      </c>
      <c r="B15" s="508" t="s">
        <v>537</v>
      </c>
      <c r="C15" s="508"/>
      <c r="D15" s="537">
        <v>5020399000</v>
      </c>
      <c r="E15" s="508" t="s">
        <v>532</v>
      </c>
    </row>
    <row r="16" spans="1:5">
      <c r="A16" s="507">
        <v>14</v>
      </c>
      <c r="B16" s="508" t="s">
        <v>538</v>
      </c>
      <c r="C16" s="508"/>
      <c r="D16" s="537">
        <v>5020399000</v>
      </c>
      <c r="E16" s="508" t="s">
        <v>532</v>
      </c>
    </row>
    <row r="17" spans="1:5">
      <c r="A17" s="507">
        <v>15</v>
      </c>
      <c r="B17" s="508" t="s">
        <v>539</v>
      </c>
      <c r="C17" s="508"/>
      <c r="D17" s="537"/>
      <c r="E17" s="508"/>
    </row>
    <row r="18" spans="1:5">
      <c r="A18" s="507">
        <v>16</v>
      </c>
      <c r="B18" s="508" t="s">
        <v>540</v>
      </c>
      <c r="C18" s="508"/>
      <c r="D18" s="537">
        <v>5020399000</v>
      </c>
      <c r="E18" s="508" t="s">
        <v>532</v>
      </c>
    </row>
    <row r="19" spans="1:5">
      <c r="A19" s="507">
        <v>17</v>
      </c>
      <c r="B19" s="508" t="s">
        <v>541</v>
      </c>
      <c r="C19" s="508"/>
      <c r="D19" s="537">
        <v>5020399000</v>
      </c>
      <c r="E19" s="508" t="s">
        <v>532</v>
      </c>
    </row>
    <row r="20" spans="1:5">
      <c r="A20" s="507">
        <v>18</v>
      </c>
      <c r="B20" s="508" t="s">
        <v>542</v>
      </c>
      <c r="C20" s="508"/>
      <c r="D20" s="537"/>
      <c r="E20" s="508"/>
    </row>
    <row r="21" spans="1:5">
      <c r="A21" s="507">
        <v>19</v>
      </c>
      <c r="B21" s="508" t="s">
        <v>543</v>
      </c>
      <c r="C21" s="508"/>
      <c r="D21" s="537"/>
      <c r="E21" s="508"/>
    </row>
    <row r="22" spans="1:5">
      <c r="A22" s="507">
        <v>20</v>
      </c>
      <c r="B22" s="508" t="s">
        <v>544</v>
      </c>
      <c r="C22" s="508"/>
      <c r="D22" s="537">
        <v>5020399000</v>
      </c>
      <c r="E22" s="508" t="s">
        <v>532</v>
      </c>
    </row>
    <row r="23" spans="1:5">
      <c r="A23" s="507">
        <v>21</v>
      </c>
      <c r="B23" s="508" t="s">
        <v>545</v>
      </c>
      <c r="C23" s="508"/>
      <c r="D23" s="537">
        <v>5020399000</v>
      </c>
      <c r="E23" s="508" t="s">
        <v>532</v>
      </c>
    </row>
    <row r="24" spans="1:5">
      <c r="A24" s="507">
        <v>22</v>
      </c>
      <c r="B24" s="508" t="s">
        <v>546</v>
      </c>
      <c r="C24" s="508"/>
      <c r="D24" s="537">
        <v>5020311001</v>
      </c>
      <c r="E24" s="508" t="s">
        <v>547</v>
      </c>
    </row>
    <row r="25" spans="1:5">
      <c r="A25" s="507">
        <v>23</v>
      </c>
      <c r="B25" s="508" t="s">
        <v>548</v>
      </c>
      <c r="C25" s="508"/>
      <c r="D25" s="537"/>
      <c r="E25" s="508"/>
    </row>
    <row r="26" spans="1:5">
      <c r="A26" s="507">
        <v>24</v>
      </c>
      <c r="B26" s="508" t="s">
        <v>549</v>
      </c>
      <c r="C26" s="508"/>
      <c r="D26" s="537">
        <v>5029903000</v>
      </c>
      <c r="E26" s="508" t="s">
        <v>550</v>
      </c>
    </row>
    <row r="27" spans="1:5">
      <c r="A27" s="507">
        <v>25</v>
      </c>
      <c r="B27" s="508" t="s">
        <v>551</v>
      </c>
      <c r="C27" s="508"/>
      <c r="D27" s="537">
        <v>5020399000</v>
      </c>
      <c r="E27" s="508" t="s">
        <v>532</v>
      </c>
    </row>
    <row r="28" spans="1:5">
      <c r="A28" s="507">
        <v>26</v>
      </c>
      <c r="B28" s="508" t="s">
        <v>552</v>
      </c>
      <c r="C28" s="508"/>
      <c r="D28" s="537">
        <v>5020399000</v>
      </c>
      <c r="E28" s="508" t="s">
        <v>532</v>
      </c>
    </row>
    <row r="29" spans="1:5">
      <c r="A29" s="507">
        <v>27</v>
      </c>
      <c r="B29" s="508" t="s">
        <v>553</v>
      </c>
      <c r="C29" s="508"/>
      <c r="D29" s="537">
        <v>5020399000</v>
      </c>
      <c r="E29" s="508" t="s">
        <v>532</v>
      </c>
    </row>
    <row r="30" spans="1:5">
      <c r="A30" s="507">
        <v>28</v>
      </c>
      <c r="B30" s="508" t="s">
        <v>554</v>
      </c>
      <c r="C30" s="508"/>
      <c r="D30" s="537">
        <v>5020399000</v>
      </c>
      <c r="E30" s="508" t="s">
        <v>532</v>
      </c>
    </row>
    <row r="31" spans="1:5">
      <c r="A31" s="507">
        <v>29</v>
      </c>
      <c r="B31" s="508" t="s">
        <v>555</v>
      </c>
      <c r="C31" s="508"/>
      <c r="D31" s="537">
        <v>5020399000</v>
      </c>
      <c r="E31" s="508" t="s">
        <v>532</v>
      </c>
    </row>
    <row r="32" spans="1:5">
      <c r="A32" s="507">
        <v>30</v>
      </c>
      <c r="B32" s="508" t="s">
        <v>556</v>
      </c>
      <c r="C32" s="508"/>
      <c r="D32" s="537"/>
      <c r="E32" s="508"/>
    </row>
    <row r="33" spans="1:5">
      <c r="A33" s="507">
        <v>31</v>
      </c>
      <c r="B33" s="508" t="s">
        <v>557</v>
      </c>
      <c r="C33" s="508"/>
      <c r="D33" s="537"/>
      <c r="E33" s="508"/>
    </row>
    <row r="34" spans="1:5">
      <c r="A34" s="507">
        <v>32</v>
      </c>
      <c r="B34" s="508" t="s">
        <v>558</v>
      </c>
      <c r="C34" s="508"/>
      <c r="D34" s="537">
        <v>5020399000</v>
      </c>
      <c r="E34" s="508" t="s">
        <v>532</v>
      </c>
    </row>
    <row r="35" spans="1:5">
      <c r="A35" s="507">
        <v>33</v>
      </c>
      <c r="B35" s="508" t="s">
        <v>559</v>
      </c>
      <c r="C35" s="508"/>
      <c r="D35" s="537">
        <v>5060405008</v>
      </c>
      <c r="E35" s="508" t="s">
        <v>560</v>
      </c>
    </row>
    <row r="36" spans="1:5">
      <c r="A36" s="507">
        <v>34</v>
      </c>
      <c r="B36" s="508" t="s">
        <v>561</v>
      </c>
      <c r="C36" s="508"/>
      <c r="D36" s="537">
        <v>5021103000</v>
      </c>
      <c r="E36" s="508"/>
    </row>
    <row r="37" spans="1:5">
      <c r="A37" s="507">
        <v>35</v>
      </c>
      <c r="B37" s="508" t="s">
        <v>562</v>
      </c>
      <c r="C37" s="508"/>
      <c r="D37" s="537"/>
      <c r="E37" s="508"/>
    </row>
    <row r="38" spans="1:5">
      <c r="A38" s="507">
        <v>36</v>
      </c>
      <c r="B38" s="508" t="s">
        <v>563</v>
      </c>
      <c r="C38" s="508"/>
      <c r="D38" s="537">
        <v>5020399000</v>
      </c>
      <c r="E38" s="508" t="s">
        <v>532</v>
      </c>
    </row>
    <row r="39" spans="1:5">
      <c r="A39" s="507">
        <v>37</v>
      </c>
      <c r="B39" s="508" t="s">
        <v>564</v>
      </c>
      <c r="C39" s="508"/>
      <c r="D39" s="537">
        <v>5021601000</v>
      </c>
      <c r="E39" s="508" t="s">
        <v>565</v>
      </c>
    </row>
    <row r="40" spans="1:5">
      <c r="A40" s="507">
        <v>38</v>
      </c>
      <c r="B40" s="508" t="s">
        <v>566</v>
      </c>
      <c r="C40" s="508"/>
      <c r="D40" s="537">
        <v>5020307000</v>
      </c>
      <c r="E40" s="508" t="s">
        <v>567</v>
      </c>
    </row>
    <row r="41" spans="1:5">
      <c r="A41" s="507">
        <v>39</v>
      </c>
      <c r="B41" s="508" t="s">
        <v>568</v>
      </c>
      <c r="C41" s="508"/>
      <c r="D41" s="537">
        <v>5029902000</v>
      </c>
      <c r="E41" s="508" t="s">
        <v>569</v>
      </c>
    </row>
    <row r="42" spans="1:5">
      <c r="A42" s="507">
        <v>40</v>
      </c>
      <c r="B42" s="508" t="s">
        <v>570</v>
      </c>
      <c r="C42" s="508"/>
      <c r="D42" s="537">
        <v>5020200000</v>
      </c>
      <c r="E42" s="508" t="s">
        <v>571</v>
      </c>
    </row>
    <row r="43" spans="1:5">
      <c r="A43" s="507">
        <v>41</v>
      </c>
      <c r="B43" s="508" t="s">
        <v>572</v>
      </c>
      <c r="C43" s="508"/>
      <c r="D43" s="537">
        <v>5020311001</v>
      </c>
      <c r="E43" s="508" t="s">
        <v>547</v>
      </c>
    </row>
    <row r="44" spans="1:5">
      <c r="A44" s="507">
        <v>42</v>
      </c>
      <c r="B44" s="508" t="s">
        <v>573</v>
      </c>
      <c r="C44" s="508"/>
      <c r="D44" s="537">
        <v>5020399000</v>
      </c>
      <c r="E44" s="508" t="s">
        <v>532</v>
      </c>
    </row>
    <row r="45" spans="1:5">
      <c r="A45" s="507">
        <v>43</v>
      </c>
      <c r="B45" s="508" t="s">
        <v>574</v>
      </c>
      <c r="C45" s="508"/>
      <c r="D45" s="537">
        <v>5020399000</v>
      </c>
      <c r="E45" s="508" t="s">
        <v>532</v>
      </c>
    </row>
    <row r="46" spans="1:5">
      <c r="A46" s="507">
        <v>44</v>
      </c>
      <c r="B46" s="508" t="s">
        <v>575</v>
      </c>
      <c r="C46" s="508"/>
      <c r="D46" s="537">
        <v>5020399000</v>
      </c>
      <c r="E46" s="508" t="s">
        <v>532</v>
      </c>
    </row>
    <row r="47" spans="1:5">
      <c r="A47" s="507">
        <v>45</v>
      </c>
      <c r="B47" s="508" t="s">
        <v>576</v>
      </c>
      <c r="C47" s="508"/>
      <c r="D47" s="537">
        <v>5020399000</v>
      </c>
      <c r="E47" s="508" t="s">
        <v>532</v>
      </c>
    </row>
    <row r="48" spans="1:5">
      <c r="A48" s="507">
        <v>46</v>
      </c>
      <c r="B48" s="508" t="s">
        <v>577</v>
      </c>
      <c r="C48" s="508"/>
      <c r="D48" s="537">
        <v>5020399000</v>
      </c>
      <c r="E48" s="508" t="s">
        <v>532</v>
      </c>
    </row>
    <row r="49" spans="1:5">
      <c r="A49" s="507">
        <v>47</v>
      </c>
      <c r="B49" s="508" t="s">
        <v>578</v>
      </c>
      <c r="C49" s="508"/>
      <c r="D49" s="537"/>
      <c r="E49" s="508"/>
    </row>
    <row r="50" spans="1:5">
      <c r="A50" s="507">
        <v>48</v>
      </c>
      <c r="B50" s="508" t="s">
        <v>579</v>
      </c>
      <c r="C50" s="508"/>
      <c r="D50" s="537">
        <v>5020399000</v>
      </c>
      <c r="E50" s="508" t="s">
        <v>532</v>
      </c>
    </row>
    <row r="51" spans="1:5">
      <c r="A51" s="507">
        <v>49</v>
      </c>
      <c r="B51" s="508" t="s">
        <v>580</v>
      </c>
      <c r="C51" s="508"/>
      <c r="D51" s="537">
        <v>5020399000</v>
      </c>
      <c r="E51" s="508" t="s">
        <v>532</v>
      </c>
    </row>
    <row r="52" spans="1:5">
      <c r="A52" s="507">
        <v>50</v>
      </c>
      <c r="B52" s="508" t="s">
        <v>581</v>
      </c>
      <c r="C52" s="508"/>
      <c r="D52" s="537">
        <v>5020399000</v>
      </c>
      <c r="E52" s="508" t="s">
        <v>532</v>
      </c>
    </row>
    <row r="53" spans="1:5">
      <c r="A53" s="507">
        <v>51</v>
      </c>
      <c r="B53" s="508" t="s">
        <v>582</v>
      </c>
      <c r="C53" s="508"/>
      <c r="D53" s="537">
        <v>5020399000</v>
      </c>
      <c r="E53" s="508" t="s">
        <v>532</v>
      </c>
    </row>
    <row r="54" spans="1:5">
      <c r="A54" s="507">
        <v>52</v>
      </c>
      <c r="B54" s="508" t="s">
        <v>583</v>
      </c>
      <c r="C54" s="508"/>
      <c r="D54" s="537"/>
      <c r="E54" s="508"/>
    </row>
    <row r="55" spans="1:5">
      <c r="A55" s="507">
        <v>53</v>
      </c>
      <c r="B55" s="508" t="s">
        <v>584</v>
      </c>
      <c r="C55" s="508"/>
      <c r="D55" s="537">
        <v>5029903000</v>
      </c>
      <c r="E55" s="508"/>
    </row>
    <row r="56" spans="1:5">
      <c r="A56" s="507">
        <v>54</v>
      </c>
      <c r="B56" s="508" t="s">
        <v>585</v>
      </c>
      <c r="C56" s="508"/>
      <c r="D56" s="537">
        <v>5029904000</v>
      </c>
      <c r="E56" s="508" t="s">
        <v>586</v>
      </c>
    </row>
    <row r="57" spans="1:5">
      <c r="A57" s="507">
        <v>55</v>
      </c>
      <c r="B57" s="508" t="s">
        <v>587</v>
      </c>
      <c r="C57" s="508"/>
      <c r="D57" s="537">
        <v>5020309000</v>
      </c>
      <c r="E57" s="508" t="s">
        <v>588</v>
      </c>
    </row>
    <row r="58" spans="1:5">
      <c r="A58" s="507">
        <v>56</v>
      </c>
      <c r="B58" s="508" t="s">
        <v>589</v>
      </c>
      <c r="C58" s="508"/>
      <c r="D58" s="537"/>
      <c r="E58" s="508"/>
    </row>
    <row r="59" spans="1:5">
      <c r="A59" s="507">
        <v>57</v>
      </c>
      <c r="B59" s="508" t="s">
        <v>590</v>
      </c>
      <c r="C59" s="508"/>
      <c r="D59" s="537">
        <v>5020399000</v>
      </c>
      <c r="E59" s="508" t="s">
        <v>532</v>
      </c>
    </row>
    <row r="60" spans="1:5">
      <c r="A60" s="507">
        <v>58</v>
      </c>
      <c r="B60" s="508" t="s">
        <v>591</v>
      </c>
      <c r="C60" s="508"/>
      <c r="D60" s="537">
        <v>5020399000</v>
      </c>
      <c r="E60" s="508" t="s">
        <v>532</v>
      </c>
    </row>
    <row r="61" spans="1:5">
      <c r="A61" s="507">
        <v>59</v>
      </c>
      <c r="B61" s="508" t="s">
        <v>592</v>
      </c>
      <c r="C61" s="508"/>
      <c r="D61" s="537"/>
      <c r="E61" s="508"/>
    </row>
    <row r="62" spans="1:5">
      <c r="A62" s="507">
        <v>60</v>
      </c>
      <c r="B62" s="508" t="s">
        <v>593</v>
      </c>
      <c r="C62" s="508"/>
      <c r="D62" s="537"/>
      <c r="E62" s="508"/>
    </row>
    <row r="63" spans="1:5">
      <c r="A63" s="507">
        <v>61</v>
      </c>
      <c r="B63" s="508" t="s">
        <v>594</v>
      </c>
      <c r="C63" s="508"/>
      <c r="D63" s="537">
        <v>5020399000</v>
      </c>
      <c r="E63" s="508" t="s">
        <v>532</v>
      </c>
    </row>
    <row r="64" spans="1:5">
      <c r="A64" s="507">
        <v>62</v>
      </c>
      <c r="B64" s="508" t="s">
        <v>595</v>
      </c>
      <c r="C64" s="508"/>
      <c r="D64" s="537"/>
      <c r="E64" s="508"/>
    </row>
    <row r="65" spans="1:5">
      <c r="A65" s="507">
        <v>63</v>
      </c>
      <c r="B65" s="508" t="s">
        <v>596</v>
      </c>
      <c r="C65" s="508"/>
      <c r="D65" s="537"/>
      <c r="E65" s="508"/>
    </row>
    <row r="66" spans="1:5">
      <c r="A66" s="507">
        <v>64</v>
      </c>
      <c r="B66" s="508" t="s">
        <v>597</v>
      </c>
      <c r="C66" s="508"/>
      <c r="D66" s="537">
        <v>5020399000</v>
      </c>
      <c r="E66" s="508" t="s">
        <v>532</v>
      </c>
    </row>
    <row r="67" spans="1:5">
      <c r="A67" s="507">
        <v>65</v>
      </c>
      <c r="B67" s="508" t="s">
        <v>598</v>
      </c>
      <c r="C67" s="508"/>
      <c r="D67" s="537">
        <v>5021304000</v>
      </c>
      <c r="E67" s="508" t="s">
        <v>599</v>
      </c>
    </row>
    <row r="68" spans="1:5">
      <c r="A68" s="507">
        <v>66</v>
      </c>
      <c r="B68" s="508" t="s">
        <v>600</v>
      </c>
      <c r="C68" s="508"/>
      <c r="D68" s="537">
        <v>5020399000</v>
      </c>
      <c r="E68" s="508" t="s">
        <v>532</v>
      </c>
    </row>
    <row r="69" spans="1:5">
      <c r="A69" s="507">
        <v>67</v>
      </c>
      <c r="B69" s="508" t="s">
        <v>601</v>
      </c>
      <c r="C69" s="508"/>
      <c r="D69" s="537">
        <v>5020399000</v>
      </c>
      <c r="E69" s="508" t="s">
        <v>532</v>
      </c>
    </row>
    <row r="70" spans="1:5">
      <c r="A70" s="507">
        <v>68</v>
      </c>
      <c r="B70" s="508" t="s">
        <v>602</v>
      </c>
      <c r="C70" s="508"/>
      <c r="D70" s="537">
        <v>5020399000</v>
      </c>
      <c r="E70" s="508" t="s">
        <v>532</v>
      </c>
    </row>
    <row r="71" spans="1:5">
      <c r="A71" s="507">
        <v>69</v>
      </c>
      <c r="B71" s="508" t="s">
        <v>603</v>
      </c>
      <c r="C71" s="508"/>
      <c r="D71" s="537">
        <v>5020399000</v>
      </c>
      <c r="E71" s="508" t="s">
        <v>532</v>
      </c>
    </row>
    <row r="72" spans="1:5">
      <c r="A72" s="507">
        <v>70</v>
      </c>
      <c r="B72" s="508" t="s">
        <v>604</v>
      </c>
      <c r="C72" s="508"/>
      <c r="D72" s="537">
        <v>5020308000</v>
      </c>
      <c r="E72" s="508" t="s">
        <v>605</v>
      </c>
    </row>
    <row r="73" spans="1:5">
      <c r="A73" s="507">
        <v>71</v>
      </c>
      <c r="B73" s="508" t="s">
        <v>606</v>
      </c>
      <c r="C73" s="508"/>
      <c r="D73" s="537">
        <v>5021601000</v>
      </c>
      <c r="E73" s="508" t="s">
        <v>565</v>
      </c>
    </row>
    <row r="74" spans="1:5">
      <c r="A74" s="507">
        <v>72</v>
      </c>
      <c r="B74" s="508" t="s">
        <v>607</v>
      </c>
      <c r="C74" s="508"/>
      <c r="D74" s="537"/>
      <c r="E74" s="508"/>
    </row>
    <row r="75" spans="1:5">
      <c r="A75" s="507">
        <v>73</v>
      </c>
      <c r="B75" s="508" t="s">
        <v>608</v>
      </c>
      <c r="C75" s="508"/>
      <c r="D75" s="537">
        <v>5020399000</v>
      </c>
      <c r="E75" s="508" t="s">
        <v>532</v>
      </c>
    </row>
    <row r="76" spans="1:5">
      <c r="A76" s="507">
        <v>74</v>
      </c>
      <c r="B76" s="508" t="s">
        <v>609</v>
      </c>
      <c r="C76" s="508"/>
      <c r="D76" s="537"/>
      <c r="E76" s="508"/>
    </row>
    <row r="77" spans="1:5">
      <c r="A77" s="507">
        <v>75</v>
      </c>
      <c r="B77" s="508" t="s">
        <v>610</v>
      </c>
      <c r="C77" s="508"/>
      <c r="D77" s="537">
        <v>5020399000</v>
      </c>
      <c r="E77" s="508" t="s">
        <v>532</v>
      </c>
    </row>
    <row r="78" spans="1:5">
      <c r="A78" s="507">
        <v>76</v>
      </c>
      <c r="B78" s="508" t="s">
        <v>611</v>
      </c>
      <c r="C78" s="508"/>
      <c r="D78" s="537">
        <v>5020399000</v>
      </c>
      <c r="E78" s="508" t="s">
        <v>532</v>
      </c>
    </row>
    <row r="79" spans="1:5">
      <c r="A79" s="507">
        <v>77</v>
      </c>
      <c r="B79" s="508" t="s">
        <v>612</v>
      </c>
      <c r="C79" s="508"/>
      <c r="D79" s="537">
        <v>5020399000</v>
      </c>
      <c r="E79" s="508" t="s">
        <v>532</v>
      </c>
    </row>
    <row r="80" spans="1:5">
      <c r="A80" s="507">
        <v>78</v>
      </c>
      <c r="B80" s="508" t="s">
        <v>613</v>
      </c>
      <c r="C80" s="508"/>
      <c r="D80" s="537">
        <v>5020399000</v>
      </c>
      <c r="E80" s="508" t="s">
        <v>532</v>
      </c>
    </row>
    <row r="81" spans="1:5">
      <c r="A81" s="507">
        <v>79</v>
      </c>
      <c r="B81" s="508" t="s">
        <v>614</v>
      </c>
      <c r="C81" s="508"/>
      <c r="D81" s="537">
        <v>5020399000</v>
      </c>
      <c r="E81" s="508" t="s">
        <v>532</v>
      </c>
    </row>
    <row r="82" spans="1:5">
      <c r="A82" s="507">
        <v>80</v>
      </c>
      <c r="B82" s="508" t="s">
        <v>615</v>
      </c>
      <c r="C82" s="508"/>
      <c r="D82" s="537">
        <v>5020503000</v>
      </c>
      <c r="E82" s="508" t="s">
        <v>616</v>
      </c>
    </row>
    <row r="83" spans="1:5">
      <c r="A83" s="507">
        <v>81</v>
      </c>
      <c r="B83" s="508" t="s">
        <v>617</v>
      </c>
      <c r="C83" s="508"/>
      <c r="D83" s="537">
        <v>5020399000</v>
      </c>
      <c r="E83" s="508" t="s">
        <v>532</v>
      </c>
    </row>
    <row r="84" spans="1:5">
      <c r="A84" s="507">
        <v>82</v>
      </c>
      <c r="B84" s="508" t="s">
        <v>618</v>
      </c>
      <c r="C84" s="508"/>
      <c r="D84" s="537"/>
      <c r="E84" s="508"/>
    </row>
    <row r="85" spans="1:5">
      <c r="A85" s="507">
        <v>83</v>
      </c>
      <c r="B85" s="508" t="s">
        <v>619</v>
      </c>
      <c r="C85" s="508"/>
      <c r="D85" s="537">
        <v>5020399000</v>
      </c>
      <c r="E85" s="508" t="s">
        <v>532</v>
      </c>
    </row>
    <row r="86" spans="1:5">
      <c r="A86" s="507">
        <v>84</v>
      </c>
      <c r="B86" s="508" t="s">
        <v>620</v>
      </c>
      <c r="C86" s="508"/>
      <c r="D86" s="537">
        <v>5021202000</v>
      </c>
      <c r="E86" s="508" t="s">
        <v>621</v>
      </c>
    </row>
    <row r="87" spans="1:5">
      <c r="A87" s="507">
        <v>85</v>
      </c>
      <c r="B87" s="508" t="s">
        <v>622</v>
      </c>
      <c r="C87" s="508"/>
      <c r="D87" s="537">
        <v>5020399000</v>
      </c>
      <c r="E87" s="508" t="s">
        <v>532</v>
      </c>
    </row>
    <row r="88" spans="1:5">
      <c r="A88" s="507">
        <v>86</v>
      </c>
      <c r="B88" s="508" t="s">
        <v>623</v>
      </c>
      <c r="C88" s="508"/>
      <c r="D88" s="537">
        <v>5020399000</v>
      </c>
      <c r="E88" s="508" t="s">
        <v>532</v>
      </c>
    </row>
    <row r="89" spans="1:5">
      <c r="A89" s="507">
        <v>87</v>
      </c>
      <c r="B89" s="508" t="s">
        <v>624</v>
      </c>
      <c r="C89" s="508"/>
      <c r="D89" s="537">
        <v>5020308000</v>
      </c>
      <c r="E89" s="508" t="s">
        <v>605</v>
      </c>
    </row>
    <row r="90" spans="1:5">
      <c r="A90" s="507">
        <v>88</v>
      </c>
      <c r="B90" s="508" t="s">
        <v>625</v>
      </c>
      <c r="C90" s="508"/>
      <c r="D90" s="537">
        <v>5021601000</v>
      </c>
      <c r="E90" s="508" t="s">
        <v>565</v>
      </c>
    </row>
    <row r="91" spans="1:5">
      <c r="A91" s="507">
        <v>89</v>
      </c>
      <c r="B91" s="508" t="s">
        <v>626</v>
      </c>
      <c r="C91" s="508"/>
      <c r="D91" s="537">
        <v>5029905000</v>
      </c>
      <c r="E91" s="508" t="s">
        <v>627</v>
      </c>
    </row>
    <row r="92" spans="1:5">
      <c r="A92" s="507">
        <v>90</v>
      </c>
      <c r="B92" s="508" t="s">
        <v>628</v>
      </c>
      <c r="C92" s="508"/>
      <c r="D92" s="537"/>
      <c r="E92" s="508"/>
    </row>
    <row r="93" spans="1:5">
      <c r="A93" s="507">
        <v>91</v>
      </c>
      <c r="B93" s="508" t="s">
        <v>629</v>
      </c>
      <c r="D93" s="538">
        <v>5020310000</v>
      </c>
      <c r="E93" s="508" t="s">
        <v>528</v>
      </c>
    </row>
    <row r="94" spans="1:5">
      <c r="A94" s="507">
        <v>92</v>
      </c>
      <c r="B94" s="508" t="s">
        <v>630</v>
      </c>
      <c r="C94" s="508"/>
      <c r="D94" s="537">
        <v>5020399000</v>
      </c>
      <c r="E94" s="508" t="s">
        <v>532</v>
      </c>
    </row>
    <row r="95" spans="1:5">
      <c r="A95" s="507">
        <v>93</v>
      </c>
      <c r="B95" s="508" t="s">
        <v>631</v>
      </c>
      <c r="D95" s="538">
        <v>5020501000</v>
      </c>
      <c r="E95" s="508" t="s">
        <v>632</v>
      </c>
    </row>
    <row r="96" spans="1:5">
      <c r="A96" s="507">
        <v>94</v>
      </c>
      <c r="B96" s="508" t="s">
        <v>633</v>
      </c>
      <c r="C96" s="508"/>
      <c r="D96" s="537"/>
      <c r="E96" s="508"/>
    </row>
    <row r="97" spans="1:6">
      <c r="A97" s="507">
        <v>95</v>
      </c>
      <c r="B97" s="508" t="s">
        <v>634</v>
      </c>
      <c r="C97" s="508"/>
      <c r="D97" s="537"/>
      <c r="E97" s="508"/>
    </row>
    <row r="98" spans="1:6">
      <c r="A98" s="507">
        <v>96</v>
      </c>
      <c r="B98" s="508" t="s">
        <v>635</v>
      </c>
      <c r="C98" s="508"/>
      <c r="D98" s="537"/>
      <c r="E98" s="508"/>
    </row>
    <row r="99" spans="1:6">
      <c r="A99" s="507">
        <v>97</v>
      </c>
      <c r="B99" s="508" t="s">
        <v>636</v>
      </c>
      <c r="C99" s="508"/>
      <c r="D99" s="537">
        <v>5020308000</v>
      </c>
      <c r="E99" s="508" t="s">
        <v>605</v>
      </c>
    </row>
    <row r="100" spans="1:6">
      <c r="A100" s="507">
        <v>98</v>
      </c>
      <c r="B100" s="508" t="s">
        <v>637</v>
      </c>
      <c r="C100" s="508"/>
      <c r="D100" s="537">
        <v>5020308000</v>
      </c>
      <c r="E100" s="508" t="s">
        <v>605</v>
      </c>
    </row>
    <row r="101" spans="1:6">
      <c r="A101" s="507">
        <v>99</v>
      </c>
      <c r="B101" s="508" t="s">
        <v>638</v>
      </c>
      <c r="C101" s="508"/>
      <c r="D101" s="537"/>
      <c r="E101" s="508"/>
    </row>
    <row r="102" spans="1:6">
      <c r="A102" s="507">
        <v>100</v>
      </c>
      <c r="B102" s="508" t="s">
        <v>639</v>
      </c>
      <c r="C102" s="508"/>
      <c r="D102" s="537"/>
      <c r="E102" s="508"/>
    </row>
    <row r="103" spans="1:6">
      <c r="A103" s="507">
        <v>101</v>
      </c>
      <c r="B103" s="508" t="s">
        <v>640</v>
      </c>
      <c r="C103" s="508"/>
      <c r="D103" s="537">
        <v>5020399000</v>
      </c>
      <c r="E103" s="508" t="s">
        <v>532</v>
      </c>
    </row>
    <row r="104" spans="1:6">
      <c r="A104" s="507">
        <v>102</v>
      </c>
      <c r="B104" s="508" t="s">
        <v>641</v>
      </c>
      <c r="C104" s="508"/>
      <c r="D104" s="537">
        <v>5020399000</v>
      </c>
      <c r="E104" s="508" t="s">
        <v>532</v>
      </c>
    </row>
    <row r="105" spans="1:6">
      <c r="A105" s="507">
        <v>103</v>
      </c>
      <c r="B105" s="508" t="s">
        <v>642</v>
      </c>
      <c r="C105" s="508"/>
      <c r="D105" s="537"/>
      <c r="E105" s="508"/>
    </row>
    <row r="106" spans="1:6">
      <c r="A106" s="507">
        <v>104</v>
      </c>
      <c r="B106" s="508" t="s">
        <v>643</v>
      </c>
      <c r="C106" s="508"/>
      <c r="D106" s="537">
        <v>5029907000</v>
      </c>
      <c r="E106" s="508" t="s">
        <v>644</v>
      </c>
    </row>
    <row r="107" spans="1:6">
      <c r="A107" s="507">
        <v>105</v>
      </c>
      <c r="B107" s="508" t="s">
        <v>645</v>
      </c>
      <c r="D107" s="538">
        <v>5020303000</v>
      </c>
      <c r="E107" s="508" t="s">
        <v>646</v>
      </c>
    </row>
    <row r="108" spans="1:6">
      <c r="A108" s="507">
        <v>106</v>
      </c>
      <c r="B108" s="508" t="s">
        <v>647</v>
      </c>
      <c r="C108" s="508"/>
      <c r="D108" s="537">
        <v>5020399000</v>
      </c>
      <c r="E108" s="508" t="s">
        <v>532</v>
      </c>
    </row>
    <row r="109" spans="1:6">
      <c r="A109" s="507">
        <v>107</v>
      </c>
      <c r="B109" s="508" t="s">
        <v>648</v>
      </c>
      <c r="C109" s="508"/>
      <c r="D109" s="537">
        <v>5020399000</v>
      </c>
      <c r="E109" s="508" t="s">
        <v>532</v>
      </c>
    </row>
    <row r="110" spans="1:6">
      <c r="A110" s="507">
        <v>108</v>
      </c>
      <c r="B110" s="508" t="s">
        <v>649</v>
      </c>
      <c r="D110" s="538">
        <v>5020301000</v>
      </c>
      <c r="E110" s="508" t="s">
        <v>650</v>
      </c>
      <c r="F110" s="509"/>
    </row>
    <row r="111" spans="1:6">
      <c r="A111" s="507">
        <v>109</v>
      </c>
      <c r="B111" s="508" t="s">
        <v>651</v>
      </c>
      <c r="D111" s="538">
        <v>5020301000</v>
      </c>
      <c r="E111" s="508" t="s">
        <v>650</v>
      </c>
    </row>
    <row r="112" spans="1:6">
      <c r="A112" s="507">
        <v>110</v>
      </c>
      <c r="B112" s="508" t="s">
        <v>652</v>
      </c>
      <c r="C112" s="508"/>
      <c r="D112" s="537"/>
      <c r="E112" s="508"/>
    </row>
    <row r="113" spans="1:5">
      <c r="A113" s="507">
        <v>111</v>
      </c>
      <c r="B113" s="508" t="s">
        <v>653</v>
      </c>
      <c r="C113" s="508"/>
      <c r="D113" s="537"/>
      <c r="E113" s="508"/>
    </row>
    <row r="114" spans="1:5">
      <c r="A114" s="507">
        <v>112</v>
      </c>
      <c r="B114" s="508" t="s">
        <v>654</v>
      </c>
      <c r="C114" s="508"/>
      <c r="D114" s="537"/>
      <c r="E114" s="508"/>
    </row>
    <row r="115" spans="1:5">
      <c r="A115" s="507">
        <v>113</v>
      </c>
      <c r="B115" s="508" t="s">
        <v>655</v>
      </c>
      <c r="C115" s="508"/>
      <c r="D115" s="537"/>
      <c r="E115" s="508"/>
    </row>
    <row r="116" spans="1:5">
      <c r="A116" s="507">
        <v>114</v>
      </c>
      <c r="B116" s="508" t="s">
        <v>656</v>
      </c>
      <c r="C116" s="508"/>
      <c r="D116" s="537"/>
      <c r="E116" s="508"/>
    </row>
    <row r="117" spans="1:5">
      <c r="A117" s="507">
        <v>115</v>
      </c>
      <c r="B117" s="508" t="s">
        <v>657</v>
      </c>
      <c r="C117" s="508"/>
      <c r="D117" s="537"/>
      <c r="E117" s="508"/>
    </row>
    <row r="118" spans="1:5">
      <c r="A118" s="507">
        <v>116</v>
      </c>
      <c r="B118" s="508" t="s">
        <v>658</v>
      </c>
      <c r="C118" s="508"/>
      <c r="D118" s="537">
        <v>5020399000</v>
      </c>
      <c r="E118" s="508" t="s">
        <v>532</v>
      </c>
    </row>
    <row r="119" spans="1:5">
      <c r="A119" s="507">
        <v>117</v>
      </c>
      <c r="B119" s="508" t="s">
        <v>659</v>
      </c>
      <c r="C119" s="508"/>
      <c r="D119" s="537">
        <v>5020399000</v>
      </c>
      <c r="E119" s="508" t="s">
        <v>532</v>
      </c>
    </row>
    <row r="120" spans="1:5">
      <c r="A120" s="507">
        <v>118</v>
      </c>
      <c r="B120" s="508" t="s">
        <v>660</v>
      </c>
      <c r="C120" s="508"/>
      <c r="D120" s="537">
        <v>5021601000</v>
      </c>
      <c r="E120" s="508"/>
    </row>
    <row r="121" spans="1:5">
      <c r="A121" s="507">
        <v>119</v>
      </c>
      <c r="B121" s="508" t="s">
        <v>661</v>
      </c>
      <c r="C121" s="508"/>
      <c r="D121" s="537">
        <v>5020399000</v>
      </c>
      <c r="E121" s="508"/>
    </row>
    <row r="122" spans="1:5">
      <c r="A122" s="507">
        <v>120</v>
      </c>
      <c r="B122" s="508" t="s">
        <v>662</v>
      </c>
      <c r="D122" s="538">
        <v>5060400000</v>
      </c>
      <c r="E122" s="508" t="s">
        <v>560</v>
      </c>
    </row>
    <row r="123" spans="1:5">
      <c r="A123" s="507">
        <v>121</v>
      </c>
      <c r="B123" s="508" t="s">
        <v>663</v>
      </c>
      <c r="C123" s="508"/>
      <c r="D123" s="537"/>
      <c r="E123" s="508"/>
    </row>
    <row r="124" spans="1:5">
      <c r="A124" s="507">
        <v>122</v>
      </c>
      <c r="B124" s="508" t="s">
        <v>664</v>
      </c>
      <c r="D124" s="538">
        <v>5029901000</v>
      </c>
      <c r="E124" s="508"/>
    </row>
    <row r="125" spans="1:5">
      <c r="A125" s="507">
        <v>123</v>
      </c>
      <c r="B125" s="508" t="s">
        <v>665</v>
      </c>
      <c r="D125" s="538">
        <v>5029902000</v>
      </c>
      <c r="E125" s="508" t="s">
        <v>666</v>
      </c>
    </row>
    <row r="126" spans="1:5">
      <c r="A126" s="507">
        <v>124</v>
      </c>
      <c r="B126" s="508" t="s">
        <v>667</v>
      </c>
      <c r="C126" s="508"/>
      <c r="D126" s="537">
        <v>5020399000</v>
      </c>
      <c r="E126" s="508" t="s">
        <v>532</v>
      </c>
    </row>
    <row r="127" spans="1:5">
      <c r="A127" s="507">
        <v>125</v>
      </c>
      <c r="B127" s="508" t="s">
        <v>668</v>
      </c>
      <c r="C127" s="508"/>
      <c r="D127" s="537"/>
      <c r="E127" s="508"/>
    </row>
    <row r="128" spans="1:5">
      <c r="A128" s="507">
        <v>126</v>
      </c>
      <c r="B128" s="508" t="s">
        <v>669</v>
      </c>
      <c r="C128" s="508"/>
      <c r="D128" s="537"/>
      <c r="E128" s="508"/>
    </row>
    <row r="129" spans="1:5">
      <c r="A129" s="507">
        <v>127</v>
      </c>
      <c r="B129" s="508" t="s">
        <v>670</v>
      </c>
      <c r="C129" s="508"/>
      <c r="D129" s="537"/>
      <c r="E129" s="508"/>
    </row>
    <row r="130" spans="1:5">
      <c r="A130" s="507">
        <v>128</v>
      </c>
      <c r="B130" s="508" t="s">
        <v>671</v>
      </c>
      <c r="C130" s="508"/>
      <c r="D130" s="537"/>
      <c r="E130" s="508"/>
    </row>
    <row r="131" spans="1:5">
      <c r="A131" s="507">
        <v>129</v>
      </c>
      <c r="B131" s="508" t="s">
        <v>672</v>
      </c>
      <c r="C131" s="508"/>
      <c r="D131" s="537"/>
      <c r="E131" s="508"/>
    </row>
    <row r="132" spans="1:5">
      <c r="A132" s="507">
        <v>130</v>
      </c>
      <c r="B132" s="508" t="s">
        <v>673</v>
      </c>
      <c r="C132" s="508"/>
      <c r="D132" s="537"/>
      <c r="E132" s="508"/>
    </row>
    <row r="133" spans="1:5">
      <c r="A133" s="507">
        <v>131</v>
      </c>
      <c r="B133" s="508" t="s">
        <v>674</v>
      </c>
      <c r="C133" s="508"/>
      <c r="D133" s="537"/>
      <c r="E133" s="508"/>
    </row>
    <row r="134" spans="1:5">
      <c r="A134" s="507">
        <v>132</v>
      </c>
      <c r="B134" s="508" t="s">
        <v>675</v>
      </c>
      <c r="C134" s="508"/>
      <c r="D134" s="537">
        <v>5020399000</v>
      </c>
      <c r="E134" s="508" t="s">
        <v>532</v>
      </c>
    </row>
    <row r="135" spans="1:5">
      <c r="A135" s="507">
        <v>133</v>
      </c>
      <c r="B135" s="508" t="s">
        <v>676</v>
      </c>
      <c r="D135" s="538">
        <v>5021203000</v>
      </c>
      <c r="E135" s="508" t="s">
        <v>677</v>
      </c>
    </row>
    <row r="136" spans="1:5">
      <c r="A136" s="507">
        <v>134</v>
      </c>
      <c r="B136" s="508" t="s">
        <v>678</v>
      </c>
      <c r="C136" s="508"/>
      <c r="D136" s="537">
        <v>5020399000</v>
      </c>
      <c r="E136" s="508" t="s">
        <v>532</v>
      </c>
    </row>
    <row r="137" spans="1:5">
      <c r="A137" s="507">
        <v>135</v>
      </c>
      <c r="B137" s="508" t="s">
        <v>679</v>
      </c>
      <c r="C137" s="508"/>
      <c r="D137" s="537"/>
      <c r="E137" s="508"/>
    </row>
    <row r="138" spans="1:5">
      <c r="A138" s="507">
        <v>136</v>
      </c>
      <c r="B138" s="508" t="s">
        <v>680</v>
      </c>
      <c r="D138" s="538">
        <v>5029902000</v>
      </c>
      <c r="E138" s="508" t="s">
        <v>666</v>
      </c>
    </row>
    <row r="139" spans="1:5">
      <c r="A139" s="507">
        <v>137</v>
      </c>
      <c r="B139" s="508" t="s">
        <v>681</v>
      </c>
      <c r="C139" s="508"/>
      <c r="D139" s="537">
        <v>5029907000</v>
      </c>
      <c r="E139" s="508" t="s">
        <v>644</v>
      </c>
    </row>
    <row r="140" spans="1:5">
      <c r="A140" s="507">
        <v>138</v>
      </c>
      <c r="B140" s="508" t="s">
        <v>682</v>
      </c>
      <c r="C140" s="508"/>
      <c r="D140" s="537">
        <v>5020399000</v>
      </c>
      <c r="E140" s="508" t="s">
        <v>532</v>
      </c>
    </row>
    <row r="141" spans="1:5">
      <c r="A141" s="507">
        <v>139</v>
      </c>
      <c r="B141" s="508" t="s">
        <v>683</v>
      </c>
      <c r="C141" s="508"/>
      <c r="D141" s="537"/>
      <c r="E141" s="508"/>
    </row>
    <row r="142" spans="1:5">
      <c r="A142" s="507">
        <v>140</v>
      </c>
      <c r="B142" s="508" t="s">
        <v>684</v>
      </c>
      <c r="C142" s="508"/>
      <c r="D142" s="537"/>
      <c r="E142" s="508"/>
    </row>
    <row r="143" spans="1:5">
      <c r="A143" s="507">
        <v>141</v>
      </c>
      <c r="B143" s="508" t="s">
        <v>685</v>
      </c>
      <c r="C143" s="508"/>
      <c r="D143" s="537">
        <v>5020399000</v>
      </c>
      <c r="E143" s="508" t="s">
        <v>532</v>
      </c>
    </row>
    <row r="144" spans="1:5">
      <c r="A144" s="507">
        <v>142</v>
      </c>
      <c r="B144" s="508" t="s">
        <v>686</v>
      </c>
      <c r="C144" s="508"/>
      <c r="D144" s="537"/>
      <c r="E144" s="508"/>
    </row>
    <row r="145" spans="1:6">
      <c r="A145" s="507">
        <v>143</v>
      </c>
      <c r="B145" s="508" t="s">
        <v>687</v>
      </c>
      <c r="C145" s="508"/>
      <c r="D145" s="537"/>
      <c r="E145" s="508"/>
    </row>
    <row r="146" spans="1:6">
      <c r="A146" s="507">
        <v>144</v>
      </c>
      <c r="B146" s="508" t="s">
        <v>688</v>
      </c>
      <c r="C146" s="508"/>
      <c r="D146" s="537"/>
      <c r="E146" s="508"/>
    </row>
    <row r="147" spans="1:6">
      <c r="A147" s="507">
        <v>145</v>
      </c>
      <c r="B147" s="508" t="s">
        <v>689</v>
      </c>
      <c r="C147" s="508"/>
      <c r="D147" s="537">
        <v>5020399000</v>
      </c>
      <c r="E147" s="508" t="s">
        <v>532</v>
      </c>
    </row>
    <row r="148" spans="1:6">
      <c r="A148" s="507">
        <v>146</v>
      </c>
      <c r="B148" s="508" t="s">
        <v>690</v>
      </c>
      <c r="C148" s="508"/>
      <c r="D148" s="537">
        <v>5020399000</v>
      </c>
      <c r="E148" s="508" t="s">
        <v>532</v>
      </c>
    </row>
    <row r="149" spans="1:6">
      <c r="A149" s="507">
        <v>147</v>
      </c>
      <c r="B149" s="508" t="s">
        <v>691</v>
      </c>
      <c r="C149" s="508"/>
      <c r="D149" s="537">
        <v>5020399000</v>
      </c>
      <c r="E149" s="508" t="s">
        <v>532</v>
      </c>
      <c r="F149" s="510"/>
    </row>
    <row r="150" spans="1:6">
      <c r="A150" s="507">
        <v>148</v>
      </c>
      <c r="B150" s="508" t="s">
        <v>692</v>
      </c>
      <c r="C150" s="508"/>
      <c r="D150" s="537"/>
      <c r="E150" s="508"/>
    </row>
    <row r="151" spans="1:6">
      <c r="A151" s="507">
        <v>149</v>
      </c>
      <c r="B151" s="508" t="s">
        <v>693</v>
      </c>
      <c r="C151" s="508"/>
      <c r="D151" s="537"/>
      <c r="E151" s="508"/>
    </row>
    <row r="152" spans="1:6">
      <c r="A152" s="507">
        <v>150</v>
      </c>
      <c r="B152" s="508" t="s">
        <v>694</v>
      </c>
      <c r="C152" s="508"/>
      <c r="D152" s="537"/>
      <c r="E152" s="508"/>
    </row>
    <row r="153" spans="1:6">
      <c r="A153" s="507">
        <v>151</v>
      </c>
      <c r="B153" s="508" t="s">
        <v>695</v>
      </c>
      <c r="D153" s="538">
        <v>5020100000</v>
      </c>
      <c r="E153" s="508" t="s">
        <v>696</v>
      </c>
    </row>
    <row r="154" spans="1:6">
      <c r="A154" s="507">
        <v>152</v>
      </c>
      <c r="B154" s="508" t="s">
        <v>697</v>
      </c>
      <c r="D154" s="538">
        <v>5021305000</v>
      </c>
      <c r="E154" s="508" t="s">
        <v>534</v>
      </c>
    </row>
    <row r="155" spans="1:6">
      <c r="A155" s="507">
        <v>153</v>
      </c>
      <c r="B155" s="508" t="s">
        <v>698</v>
      </c>
      <c r="D155" s="538">
        <v>5021305000</v>
      </c>
      <c r="E155" s="508" t="s">
        <v>534</v>
      </c>
    </row>
    <row r="156" spans="1:6">
      <c r="A156" s="507">
        <v>154</v>
      </c>
      <c r="B156" s="508" t="s">
        <v>699</v>
      </c>
      <c r="D156" s="538">
        <v>5060406001</v>
      </c>
      <c r="E156" s="508" t="s">
        <v>560</v>
      </c>
    </row>
    <row r="157" spans="1:6">
      <c r="A157" s="507">
        <v>155</v>
      </c>
      <c r="B157" s="508" t="s">
        <v>700</v>
      </c>
      <c r="C157" s="508"/>
      <c r="D157" s="537"/>
      <c r="E157" s="508"/>
    </row>
    <row r="158" spans="1:6">
      <c r="A158" s="507">
        <v>156</v>
      </c>
      <c r="B158" s="508" t="s">
        <v>701</v>
      </c>
      <c r="C158" s="508"/>
      <c r="D158" s="537"/>
      <c r="E158" s="508"/>
    </row>
    <row r="159" spans="1:6">
      <c r="A159" s="507">
        <v>157</v>
      </c>
      <c r="B159" s="508" t="s">
        <v>702</v>
      </c>
      <c r="C159" s="508"/>
      <c r="D159" s="537"/>
      <c r="E159" s="508"/>
    </row>
    <row r="160" spans="1:6">
      <c r="A160" s="507">
        <v>158</v>
      </c>
      <c r="B160" s="508" t="s">
        <v>703</v>
      </c>
      <c r="C160" s="508"/>
      <c r="D160" s="537"/>
      <c r="E160" s="508"/>
    </row>
    <row r="161" spans="1:16">
      <c r="A161" s="507">
        <v>159</v>
      </c>
      <c r="B161" s="508" t="s">
        <v>704</v>
      </c>
      <c r="C161" s="508"/>
      <c r="D161" s="537"/>
      <c r="E161" s="508"/>
    </row>
    <row r="162" spans="1:16">
      <c r="A162" s="507">
        <v>160</v>
      </c>
      <c r="B162" s="508" t="s">
        <v>705</v>
      </c>
      <c r="C162" s="508"/>
      <c r="D162" s="537"/>
      <c r="E162" s="508"/>
    </row>
    <row r="163" spans="1:16" ht="18">
      <c r="B163" s="512" t="s">
        <v>706</v>
      </c>
      <c r="C163" s="512"/>
      <c r="D163" s="539">
        <f>SUM(D3:D162)</f>
        <v>507285450015</v>
      </c>
    </row>
    <row r="169" spans="1:16">
      <c r="H169" s="513"/>
      <c r="I169" s="513"/>
      <c r="J169" s="513"/>
      <c r="K169" s="513"/>
      <c r="L169" s="513"/>
    </row>
    <row r="170" spans="1:16">
      <c r="H170" s="513"/>
      <c r="I170" s="513"/>
      <c r="J170" s="513"/>
      <c r="K170" s="513"/>
      <c r="L170" s="513" t="s">
        <v>707</v>
      </c>
    </row>
    <row r="171" spans="1:16">
      <c r="H171" s="513"/>
      <c r="I171" s="513"/>
      <c r="J171" s="514">
        <v>12780</v>
      </c>
      <c r="K171" s="513">
        <v>449840</v>
      </c>
      <c r="L171" s="513" t="s">
        <v>707</v>
      </c>
      <c r="M171" s="514">
        <f t="shared" ref="M171:M172" si="0">K171-J171</f>
        <v>437060</v>
      </c>
      <c r="P171" s="506">
        <v>437060</v>
      </c>
    </row>
    <row r="172" spans="1:16">
      <c r="H172" s="513"/>
      <c r="I172" s="513"/>
      <c r="J172" s="514">
        <v>730600</v>
      </c>
      <c r="K172" s="513">
        <v>1811000</v>
      </c>
      <c r="L172" s="513" t="s">
        <v>708</v>
      </c>
      <c r="M172" s="514">
        <f t="shared" si="0"/>
        <v>1080400</v>
      </c>
      <c r="N172" s="506">
        <f>M172/2</f>
        <v>540200</v>
      </c>
      <c r="P172" s="506">
        <v>1080400</v>
      </c>
    </row>
    <row r="173" spans="1:16">
      <c r="G173" s="506">
        <v>23362</v>
      </c>
      <c r="H173" s="513"/>
      <c r="I173" s="513"/>
      <c r="J173" s="513">
        <v>517940</v>
      </c>
      <c r="K173" s="513">
        <v>346000</v>
      </c>
      <c r="L173" s="513" t="s">
        <v>709</v>
      </c>
      <c r="M173" s="513">
        <f>K173-J173</f>
        <v>-171940</v>
      </c>
      <c r="O173" s="506">
        <v>171940</v>
      </c>
      <c r="P173" s="506">
        <v>0</v>
      </c>
    </row>
    <row r="174" spans="1:16">
      <c r="G174" s="506">
        <v>265120</v>
      </c>
      <c r="H174" s="513"/>
      <c r="I174" s="513"/>
      <c r="J174" s="513"/>
      <c r="K174" s="513">
        <v>625000</v>
      </c>
      <c r="L174" s="513" t="s">
        <v>710</v>
      </c>
      <c r="M174" s="513">
        <f>K174-J174</f>
        <v>625000</v>
      </c>
      <c r="N174" s="513">
        <f>M174-O173</f>
        <v>453060</v>
      </c>
      <c r="P174" s="506">
        <v>429698</v>
      </c>
    </row>
    <row r="175" spans="1:16">
      <c r="G175" s="506">
        <v>540200</v>
      </c>
      <c r="H175" s="513"/>
      <c r="I175" s="513"/>
      <c r="J175" s="513"/>
      <c r="K175" s="513"/>
      <c r="L175" s="513"/>
      <c r="N175" s="506">
        <v>23362</v>
      </c>
    </row>
    <row r="176" spans="1:16">
      <c r="G176" s="506">
        <v>540200</v>
      </c>
      <c r="H176" s="513"/>
      <c r="I176" s="513"/>
      <c r="J176" s="513"/>
      <c r="K176" s="513"/>
      <c r="L176" s="513"/>
      <c r="N176" s="513">
        <f>N174-N175</f>
        <v>429698</v>
      </c>
    </row>
    <row r="177" spans="7:16">
      <c r="H177" s="513"/>
      <c r="I177" s="513"/>
      <c r="J177" s="513">
        <f>SUBTOTAL(9,J171:J176)</f>
        <v>1261320</v>
      </c>
      <c r="K177" s="513">
        <f>SUBTOTAL(9,K170:K176)</f>
        <v>3231840</v>
      </c>
      <c r="L177" s="513"/>
      <c r="P177" s="506">
        <f>SUBTOTAL(9,P171:P176)</f>
        <v>1947158</v>
      </c>
    </row>
    <row r="178" spans="7:16">
      <c r="G178" s="506">
        <v>601638</v>
      </c>
      <c r="H178" s="513"/>
      <c r="I178" s="513"/>
      <c r="J178" s="513"/>
      <c r="K178" s="513"/>
      <c r="L178" s="513"/>
      <c r="N178" s="513">
        <f>M174-N175</f>
        <v>601638</v>
      </c>
    </row>
    <row r="182" spans="7:16">
      <c r="G182" s="505">
        <f>SUBTOTAL(9,G173:G181)</f>
        <v>1970520</v>
      </c>
      <c r="I182" s="513">
        <f>G182+J177</f>
        <v>3231840</v>
      </c>
      <c r="M182" s="506">
        <v>530720</v>
      </c>
    </row>
    <row r="183" spans="7:16">
      <c r="M183" s="513">
        <f>K171+K173</f>
        <v>795840</v>
      </c>
      <c r="N183" s="513">
        <f>M183-M182</f>
        <v>265120</v>
      </c>
    </row>
  </sheetData>
  <sheetProtection formatCells="0" formatColumns="0" formatRows="0"/>
  <autoFilter ref="A2:E163" xr:uid="{00000000-0009-0000-0000-000005000000}"/>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A1:K1001"/>
  <sheetViews>
    <sheetView topLeftCell="F7" zoomScale="145" zoomScaleNormal="145" workbookViewId="0">
      <selection activeCell="G2" sqref="G2:G11"/>
    </sheetView>
  </sheetViews>
  <sheetFormatPr defaultColWidth="14.453125" defaultRowHeight="15" customHeight="1"/>
  <cols>
    <col min="1" max="1" width="17.54296875" customWidth="1"/>
    <col min="2" max="2" width="22.81640625" customWidth="1"/>
    <col min="3" max="3" width="21.453125" customWidth="1"/>
    <col min="4" max="4" width="33.26953125" customWidth="1"/>
    <col min="5" max="5" width="30.1796875" style="40" customWidth="1"/>
    <col min="6" max="6" width="20.7265625" style="40" customWidth="1"/>
    <col min="7" max="7" width="20.54296875" style="41" customWidth="1"/>
    <col min="8" max="8" width="8.7265625" style="48" customWidth="1"/>
    <col min="9" max="9" width="28.1796875" customWidth="1"/>
    <col min="10" max="10" width="23.81640625" customWidth="1"/>
    <col min="11" max="26" width="8.7265625" customWidth="1"/>
  </cols>
  <sheetData>
    <row r="1" spans="1:11" ht="32.5" customHeight="1">
      <c r="A1" s="20" t="s">
        <v>463</v>
      </c>
      <c r="B1" s="20" t="s">
        <v>464</v>
      </c>
      <c r="C1" s="20" t="s">
        <v>465</v>
      </c>
      <c r="D1" s="20" t="s">
        <v>466</v>
      </c>
      <c r="E1" s="20" t="s">
        <v>467</v>
      </c>
      <c r="F1" s="42" t="s">
        <v>468</v>
      </c>
      <c r="G1" s="43" t="s">
        <v>469</v>
      </c>
      <c r="H1" s="43" t="s">
        <v>470</v>
      </c>
      <c r="I1" s="43" t="s">
        <v>471</v>
      </c>
      <c r="J1" s="43" t="s">
        <v>472</v>
      </c>
      <c r="K1" s="21"/>
    </row>
    <row r="2" spans="1:11" ht="63.65" customHeight="1">
      <c r="A2" s="66" t="s">
        <v>473</v>
      </c>
      <c r="B2" s="67" t="s">
        <v>76</v>
      </c>
      <c r="C2" s="137" t="s">
        <v>75</v>
      </c>
      <c r="D2" s="411" t="s">
        <v>252</v>
      </c>
      <c r="E2" s="46" t="s">
        <v>74</v>
      </c>
      <c r="F2" s="73" t="s">
        <v>253</v>
      </c>
      <c r="G2" s="78" t="s">
        <v>474</v>
      </c>
      <c r="H2" s="97" t="s">
        <v>75</v>
      </c>
      <c r="I2" s="99" t="s">
        <v>475</v>
      </c>
      <c r="J2" s="99" t="s">
        <v>251</v>
      </c>
    </row>
    <row r="3" spans="1:11" ht="58.5" customHeight="1">
      <c r="A3" s="66" t="s">
        <v>254</v>
      </c>
      <c r="B3" s="66" t="s">
        <v>82</v>
      </c>
      <c r="C3" s="137" t="s">
        <v>81</v>
      </c>
      <c r="D3" s="411" t="s">
        <v>256</v>
      </c>
      <c r="E3" s="46" t="s">
        <v>80</v>
      </c>
      <c r="F3" s="73" t="s">
        <v>257</v>
      </c>
      <c r="G3" s="78" t="s">
        <v>476</v>
      </c>
      <c r="H3" s="97" t="s">
        <v>81</v>
      </c>
      <c r="I3" s="99" t="s">
        <v>477</v>
      </c>
      <c r="J3" s="99" t="s">
        <v>255</v>
      </c>
    </row>
    <row r="4" spans="1:11" ht="85.5" customHeight="1">
      <c r="A4" s="66" t="s">
        <v>258</v>
      </c>
      <c r="B4" s="20" t="s">
        <v>478</v>
      </c>
      <c r="C4" s="20" t="s">
        <v>478</v>
      </c>
      <c r="D4" s="411" t="s">
        <v>260</v>
      </c>
      <c r="E4" s="46" t="s">
        <v>86</v>
      </c>
      <c r="F4" s="74" t="s">
        <v>261</v>
      </c>
      <c r="G4" s="109" t="s">
        <v>191</v>
      </c>
      <c r="I4" s="99" t="s">
        <v>479</v>
      </c>
      <c r="J4" s="99" t="s">
        <v>259</v>
      </c>
    </row>
    <row r="5" spans="1:11" ht="44.15" customHeight="1">
      <c r="A5" s="22"/>
      <c r="B5" s="145" t="s">
        <v>187</v>
      </c>
      <c r="C5" s="143" t="s">
        <v>73</v>
      </c>
      <c r="D5" s="411" t="s">
        <v>262</v>
      </c>
      <c r="E5" s="47" t="s">
        <v>88</v>
      </c>
      <c r="F5" s="75"/>
      <c r="G5" s="78" t="s">
        <v>480</v>
      </c>
      <c r="I5" s="99" t="s">
        <v>481</v>
      </c>
      <c r="J5" s="99" t="s">
        <v>109</v>
      </c>
    </row>
    <row r="6" spans="1:11" ht="28.5" customHeight="1">
      <c r="A6" s="22"/>
      <c r="B6" s="145" t="s">
        <v>188</v>
      </c>
      <c r="C6" s="143" t="s">
        <v>79</v>
      </c>
      <c r="D6" s="411" t="s">
        <v>264</v>
      </c>
      <c r="E6" s="47" t="s">
        <v>263</v>
      </c>
      <c r="F6" s="75"/>
      <c r="G6" s="78" t="s">
        <v>482</v>
      </c>
      <c r="I6" s="99" t="s">
        <v>483</v>
      </c>
    </row>
    <row r="7" spans="1:11" ht="30.65" customHeight="1">
      <c r="A7" s="22"/>
      <c r="B7" s="147" t="s">
        <v>190</v>
      </c>
      <c r="C7" s="143" t="s">
        <v>83</v>
      </c>
      <c r="D7" s="70"/>
      <c r="E7" s="47" t="s">
        <v>484</v>
      </c>
      <c r="F7" s="75"/>
      <c r="G7" s="78" t="s">
        <v>485</v>
      </c>
    </row>
    <row r="8" spans="1:11" ht="37.5" customHeight="1">
      <c r="A8" s="22"/>
      <c r="B8" s="146" t="s">
        <v>192</v>
      </c>
      <c r="C8" s="22"/>
      <c r="E8" s="47" t="s">
        <v>486</v>
      </c>
      <c r="F8" s="75"/>
      <c r="G8" s="78" t="s">
        <v>487</v>
      </c>
    </row>
    <row r="9" spans="1:11" ht="53.15" customHeight="1">
      <c r="A9" s="68"/>
      <c r="B9" s="145" t="s">
        <v>193</v>
      </c>
      <c r="C9" s="68"/>
      <c r="E9" s="69" t="s">
        <v>488</v>
      </c>
      <c r="F9" s="76"/>
      <c r="G9" s="78" t="s">
        <v>489</v>
      </c>
    </row>
    <row r="10" spans="1:11" ht="28" customHeight="1">
      <c r="A10" s="45"/>
      <c r="B10" s="145" t="s">
        <v>194</v>
      </c>
      <c r="C10" s="45"/>
      <c r="E10" s="72" t="s">
        <v>490</v>
      </c>
      <c r="F10" s="75"/>
      <c r="G10" s="109" t="s">
        <v>200</v>
      </c>
    </row>
    <row r="11" spans="1:11" ht="12.75" customHeight="1">
      <c r="A11" s="70"/>
      <c r="B11" s="145" t="s">
        <v>196</v>
      </c>
      <c r="C11" s="70"/>
      <c r="E11" s="71" t="s">
        <v>491</v>
      </c>
      <c r="F11" s="77"/>
      <c r="G11" s="44" t="s">
        <v>201</v>
      </c>
    </row>
    <row r="12" spans="1:11" ht="12.75" customHeight="1">
      <c r="B12" s="70"/>
      <c r="E12" s="46" t="s">
        <v>492</v>
      </c>
    </row>
    <row r="13" spans="1:11" ht="12.75" customHeight="1">
      <c r="E13" s="46" t="s">
        <v>493</v>
      </c>
    </row>
    <row r="14" spans="1:11" ht="12.75" customHeight="1">
      <c r="E14" s="46" t="s">
        <v>494</v>
      </c>
    </row>
    <row r="15" spans="1:11" ht="12.75" customHeight="1">
      <c r="E15" s="46" t="s">
        <v>495</v>
      </c>
    </row>
    <row r="16" spans="1:11" ht="12.75" customHeight="1">
      <c r="E16" s="46" t="s">
        <v>496</v>
      </c>
    </row>
    <row r="17" spans="5:5" ht="12.75" customHeight="1">
      <c r="E17" s="46" t="s">
        <v>497</v>
      </c>
    </row>
    <row r="18" spans="5:5" ht="12.75" customHeight="1">
      <c r="E18" s="46" t="s">
        <v>498</v>
      </c>
    </row>
    <row r="19" spans="5:5" ht="12.75" customHeight="1">
      <c r="E19" s="46" t="s">
        <v>499</v>
      </c>
    </row>
    <row r="20" spans="5:5" ht="12.75" customHeight="1">
      <c r="E20" s="46" t="s">
        <v>500</v>
      </c>
    </row>
    <row r="21" spans="5:5" ht="26.15" customHeight="1">
      <c r="E21" s="49" t="s">
        <v>501</v>
      </c>
    </row>
    <row r="22" spans="5:5" ht="28" customHeight="1">
      <c r="E22" s="100" t="s">
        <v>502</v>
      </c>
    </row>
    <row r="23" spans="5:5" ht="12.75" customHeight="1">
      <c r="E23" s="48"/>
    </row>
    <row r="24" spans="5:5" ht="12.75" customHeight="1">
      <c r="E24" s="48"/>
    </row>
    <row r="25" spans="5:5" ht="12.75" customHeight="1">
      <c r="E25" s="48"/>
    </row>
    <row r="26" spans="5:5" ht="12.75" customHeight="1">
      <c r="E26" s="48"/>
    </row>
    <row r="27" spans="5:5" ht="12.75" customHeight="1">
      <c r="E27" s="48"/>
    </row>
    <row r="28" spans="5:5" ht="12.75" customHeight="1">
      <c r="E28" s="48"/>
    </row>
    <row r="29" spans="5:5" ht="12.75" customHeight="1">
      <c r="E29" s="48"/>
    </row>
    <row r="30" spans="5:5" ht="12.75" customHeight="1">
      <c r="E30" s="48"/>
    </row>
    <row r="31" spans="5:5" ht="12.75" customHeight="1">
      <c r="E31" s="48"/>
    </row>
    <row r="32" spans="5:5" ht="12.75" customHeight="1">
      <c r="E32" s="48"/>
    </row>
    <row r="33" spans="5:5" ht="12.75" customHeight="1">
      <c r="E33" s="48"/>
    </row>
    <row r="34" spans="5:5" ht="12.75" customHeight="1">
      <c r="E34" s="48"/>
    </row>
    <row r="35" spans="5:5" ht="12.75" customHeight="1">
      <c r="E35" s="48"/>
    </row>
    <row r="36" spans="5:5" ht="12.75" customHeight="1">
      <c r="E36" s="48"/>
    </row>
    <row r="37" spans="5:5" ht="12.75" customHeight="1">
      <c r="E37" s="48"/>
    </row>
    <row r="38" spans="5:5" ht="12.75" customHeight="1">
      <c r="E38" s="48"/>
    </row>
    <row r="39" spans="5:5" ht="12.75" customHeight="1">
      <c r="E39" s="48"/>
    </row>
    <row r="40" spans="5:5" ht="12.75" customHeight="1">
      <c r="E40" s="48"/>
    </row>
    <row r="41" spans="5:5" ht="12.75" customHeight="1">
      <c r="E41" s="48"/>
    </row>
    <row r="42" spans="5:5" ht="12.75" customHeight="1">
      <c r="E42" s="48"/>
    </row>
    <row r="43" spans="5:5" ht="12.75" customHeight="1">
      <c r="E43" s="48"/>
    </row>
    <row r="44" spans="5:5" ht="12.75" customHeight="1">
      <c r="E44" s="48"/>
    </row>
    <row r="45" spans="5:5" ht="12.75" customHeight="1">
      <c r="E45" s="48"/>
    </row>
    <row r="46" spans="5:5" ht="12.75" customHeight="1">
      <c r="E46" s="48"/>
    </row>
    <row r="47" spans="5:5" ht="12.75" customHeight="1">
      <c r="E47" s="48"/>
    </row>
    <row r="48" spans="5:5" ht="12.75" customHeight="1">
      <c r="E48" s="48"/>
    </row>
    <row r="49" spans="5:5" ht="12.75" customHeight="1">
      <c r="E49" s="48"/>
    </row>
    <row r="50" spans="5:5" ht="12.75" customHeight="1">
      <c r="E50" s="48"/>
    </row>
    <row r="51" spans="5:5" ht="12.75" customHeight="1">
      <c r="E51" s="48"/>
    </row>
    <row r="52" spans="5:5" ht="12.75" customHeight="1">
      <c r="E52" s="48"/>
    </row>
    <row r="53" spans="5:5" ht="12.75" customHeight="1">
      <c r="E53" s="48"/>
    </row>
    <row r="54" spans="5:5" ht="12.75" customHeight="1">
      <c r="E54" s="48"/>
    </row>
    <row r="55" spans="5:5" ht="12.75" customHeight="1">
      <c r="E55" s="48"/>
    </row>
    <row r="56" spans="5:5" ht="12.75" customHeight="1">
      <c r="E56" s="48"/>
    </row>
    <row r="57" spans="5:5" ht="12.75" customHeight="1">
      <c r="E57" s="48"/>
    </row>
    <row r="58" spans="5:5" ht="12.75" customHeight="1">
      <c r="E58" s="48"/>
    </row>
    <row r="59" spans="5:5" ht="12.75" customHeight="1">
      <c r="E59" s="48"/>
    </row>
    <row r="60" spans="5:5" ht="12.75" customHeight="1">
      <c r="E60" s="48"/>
    </row>
    <row r="61" spans="5:5" ht="12.75" customHeight="1">
      <c r="E61" s="48"/>
    </row>
    <row r="62" spans="5:5" ht="12.75" customHeight="1">
      <c r="E62" s="48"/>
    </row>
    <row r="63" spans="5:5" ht="12.75" customHeight="1">
      <c r="E63" s="48"/>
    </row>
    <row r="64" spans="5:5" ht="12.75" customHeight="1">
      <c r="E64" s="48"/>
    </row>
    <row r="65" spans="5:5" ht="12.75" customHeight="1">
      <c r="E65" s="48"/>
    </row>
    <row r="66" spans="5:5" ht="12.75" customHeight="1">
      <c r="E66" s="48"/>
    </row>
    <row r="67" spans="5:5" ht="12.75" customHeight="1">
      <c r="E67" s="48"/>
    </row>
    <row r="68" spans="5:5" ht="12.75" customHeight="1">
      <c r="E68" s="48"/>
    </row>
    <row r="69" spans="5:5" ht="12.75" customHeight="1">
      <c r="E69" s="48"/>
    </row>
    <row r="70" spans="5:5" ht="12.75" customHeight="1">
      <c r="E70" s="48"/>
    </row>
    <row r="71" spans="5:5" ht="12.75" customHeight="1">
      <c r="E71" s="48"/>
    </row>
    <row r="72" spans="5:5" ht="12.75" customHeight="1">
      <c r="E72" s="48"/>
    </row>
    <row r="73" spans="5:5" ht="12.75" customHeight="1">
      <c r="E73" s="48"/>
    </row>
    <row r="74" spans="5:5" ht="12.75" customHeight="1">
      <c r="E74" s="48"/>
    </row>
    <row r="75" spans="5:5" ht="12.75" customHeight="1">
      <c r="E75" s="48"/>
    </row>
    <row r="76" spans="5:5" ht="12.75" customHeight="1">
      <c r="E76" s="48"/>
    </row>
    <row r="77" spans="5:5" ht="12.75" customHeight="1">
      <c r="E77" s="48"/>
    </row>
    <row r="78" spans="5:5" ht="12.75" customHeight="1">
      <c r="E78" s="48"/>
    </row>
    <row r="79" spans="5:5" ht="12.75" customHeight="1">
      <c r="E79" s="48"/>
    </row>
    <row r="80" spans="5:5" ht="12.75" customHeight="1">
      <c r="E80" s="48"/>
    </row>
    <row r="81" spans="5:5" ht="12.75" customHeight="1">
      <c r="E81" s="48"/>
    </row>
    <row r="82" spans="5:5" ht="12.75" customHeight="1">
      <c r="E82" s="48"/>
    </row>
    <row r="83" spans="5:5" ht="12.75" customHeight="1">
      <c r="E83" s="48"/>
    </row>
    <row r="84" spans="5:5" ht="12.75" customHeight="1">
      <c r="E84" s="48"/>
    </row>
    <row r="85" spans="5:5" ht="12.75" customHeight="1">
      <c r="E85" s="48"/>
    </row>
    <row r="86" spans="5:5" ht="12.75" customHeight="1">
      <c r="E86" s="48"/>
    </row>
    <row r="87" spans="5:5" ht="12.75" customHeight="1">
      <c r="E87" s="48"/>
    </row>
    <row r="88" spans="5:5" ht="12.75" customHeight="1">
      <c r="E88" s="48"/>
    </row>
    <row r="89" spans="5:5" ht="12.75" customHeight="1">
      <c r="E89" s="48"/>
    </row>
    <row r="90" spans="5:5" ht="12.75" customHeight="1">
      <c r="E90" s="48"/>
    </row>
    <row r="91" spans="5:5" ht="12.75" customHeight="1">
      <c r="E91" s="48"/>
    </row>
    <row r="92" spans="5:5" ht="12.75" customHeight="1">
      <c r="E92" s="48"/>
    </row>
    <row r="93" spans="5:5" ht="12.75" customHeight="1">
      <c r="E93" s="48"/>
    </row>
    <row r="94" spans="5:5" ht="12.75" customHeight="1">
      <c r="E94" s="48"/>
    </row>
    <row r="95" spans="5:5" ht="12.75" customHeight="1">
      <c r="E95" s="48"/>
    </row>
    <row r="96" spans="5:5" ht="12.75" customHeight="1">
      <c r="E96" s="48"/>
    </row>
    <row r="97" spans="5:5" ht="12.75" customHeight="1">
      <c r="E97" s="48"/>
    </row>
    <row r="98" spans="5:5" ht="12.75" customHeight="1">
      <c r="E98" s="48"/>
    </row>
    <row r="99" spans="5:5" ht="12.75" customHeight="1">
      <c r="E99" s="48"/>
    </row>
    <row r="100" spans="5:5" ht="12.75" customHeight="1">
      <c r="E100" s="48"/>
    </row>
    <row r="101" spans="5:5" ht="12.75" customHeight="1">
      <c r="E101" s="48"/>
    </row>
    <row r="102" spans="5:5" ht="12.75" customHeight="1">
      <c r="E102" s="48"/>
    </row>
    <row r="103" spans="5:5" ht="12.75" customHeight="1">
      <c r="E103" s="48"/>
    </row>
    <row r="104" spans="5:5" ht="12.75" customHeight="1">
      <c r="E104" s="48"/>
    </row>
    <row r="105" spans="5:5" ht="12.75" customHeight="1">
      <c r="E105" s="48"/>
    </row>
    <row r="106" spans="5:5" ht="12.75" customHeight="1">
      <c r="E106" s="48"/>
    </row>
    <row r="107" spans="5:5" ht="12.75" customHeight="1">
      <c r="E107" s="48"/>
    </row>
    <row r="108" spans="5:5" ht="12.75" customHeight="1">
      <c r="E108" s="48"/>
    </row>
    <row r="109" spans="5:5" ht="12.75" customHeight="1">
      <c r="E109" s="48"/>
    </row>
    <row r="110" spans="5:5" ht="12.75" customHeight="1">
      <c r="E110" s="48"/>
    </row>
    <row r="111" spans="5:5" ht="12.75" customHeight="1">
      <c r="E111" s="48"/>
    </row>
    <row r="112" spans="5:5" ht="12.75" customHeight="1">
      <c r="E112" s="48"/>
    </row>
    <row r="113" spans="5:5" ht="12.75" customHeight="1">
      <c r="E113" s="48"/>
    </row>
    <row r="114" spans="5:5" ht="12.75" customHeight="1">
      <c r="E114" s="48"/>
    </row>
    <row r="115" spans="5:5" ht="12.75" customHeight="1">
      <c r="E115" s="48"/>
    </row>
    <row r="116" spans="5:5" ht="12.75" customHeight="1">
      <c r="E116" s="48"/>
    </row>
    <row r="117" spans="5:5" ht="12.75" customHeight="1">
      <c r="E117" s="48"/>
    </row>
    <row r="118" spans="5:5" ht="12.75" customHeight="1">
      <c r="E118" s="48"/>
    </row>
    <row r="119" spans="5:5" ht="12.75" customHeight="1">
      <c r="E119" s="48"/>
    </row>
    <row r="120" spans="5:5" ht="12.75" customHeight="1">
      <c r="E120" s="48"/>
    </row>
    <row r="121" spans="5:5" ht="12.75" customHeight="1">
      <c r="E121" s="48"/>
    </row>
    <row r="122" spans="5:5" ht="12.75" customHeight="1">
      <c r="E122" s="48"/>
    </row>
    <row r="123" spans="5:5" ht="12.75" customHeight="1">
      <c r="E123" s="48"/>
    </row>
    <row r="124" spans="5:5" ht="12.75" customHeight="1">
      <c r="E124" s="48"/>
    </row>
    <row r="125" spans="5:5" ht="12.75" customHeight="1">
      <c r="E125" s="48"/>
    </row>
    <row r="126" spans="5:5" ht="12.75" customHeight="1">
      <c r="E126" s="48"/>
    </row>
    <row r="127" spans="5:5" ht="12.75" customHeight="1">
      <c r="E127" s="48"/>
    </row>
    <row r="128" spans="5:5" ht="12.75" customHeight="1">
      <c r="E128" s="48"/>
    </row>
    <row r="129" spans="5:5" ht="12.75" customHeight="1">
      <c r="E129" s="48"/>
    </row>
    <row r="130" spans="5:5" ht="12.75" customHeight="1">
      <c r="E130" s="48"/>
    </row>
    <row r="131" spans="5:5" ht="12.75" customHeight="1">
      <c r="E131" s="48"/>
    </row>
    <row r="132" spans="5:5" ht="12.75" customHeight="1">
      <c r="E132" s="48"/>
    </row>
    <row r="133" spans="5:5" ht="12.75" customHeight="1">
      <c r="E133" s="48"/>
    </row>
    <row r="134" spans="5:5" ht="12.75" customHeight="1">
      <c r="E134" s="48"/>
    </row>
    <row r="135" spans="5:5" ht="12.75" customHeight="1">
      <c r="E135" s="48"/>
    </row>
    <row r="136" spans="5:5" ht="12.75" customHeight="1">
      <c r="E136" s="48"/>
    </row>
    <row r="137" spans="5:5" ht="12.75" customHeight="1">
      <c r="E137" s="48"/>
    </row>
    <row r="138" spans="5:5" ht="12.75" customHeight="1">
      <c r="E138" s="48"/>
    </row>
    <row r="139" spans="5:5" ht="12.75" customHeight="1">
      <c r="E139" s="48"/>
    </row>
    <row r="140" spans="5:5" ht="12.75" customHeight="1">
      <c r="E140" s="48"/>
    </row>
    <row r="141" spans="5:5" ht="12.75" customHeight="1">
      <c r="E141" s="48"/>
    </row>
    <row r="142" spans="5:5" ht="12.75" customHeight="1">
      <c r="E142" s="48"/>
    </row>
    <row r="143" spans="5:5" ht="12.75" customHeight="1">
      <c r="E143" s="48"/>
    </row>
    <row r="144" spans="5:5" ht="12.75" customHeight="1">
      <c r="E144" s="48"/>
    </row>
    <row r="145" spans="5:5" ht="12.75" customHeight="1">
      <c r="E145" s="48"/>
    </row>
    <row r="146" spans="5:5" ht="12.75" customHeight="1">
      <c r="E146" s="48"/>
    </row>
    <row r="147" spans="5:5" ht="12.75" customHeight="1">
      <c r="E147" s="48"/>
    </row>
    <row r="148" spans="5:5" ht="12.75" customHeight="1">
      <c r="E148" s="48"/>
    </row>
    <row r="149" spans="5:5" ht="12.75" customHeight="1">
      <c r="E149" s="48"/>
    </row>
    <row r="150" spans="5:5" ht="12.75" customHeight="1">
      <c r="E150" s="48"/>
    </row>
    <row r="151" spans="5:5" ht="12.75" customHeight="1">
      <c r="E151" s="48"/>
    </row>
    <row r="152" spans="5:5" ht="12.75" customHeight="1">
      <c r="E152" s="48"/>
    </row>
    <row r="153" spans="5:5" ht="12.75" customHeight="1">
      <c r="E153" s="48"/>
    </row>
    <row r="154" spans="5:5" ht="12.75" customHeight="1">
      <c r="E154" s="48"/>
    </row>
    <row r="155" spans="5:5" ht="12.75" customHeight="1">
      <c r="E155" s="48"/>
    </row>
    <row r="156" spans="5:5" ht="12.75" customHeight="1">
      <c r="E156" s="48"/>
    </row>
    <row r="157" spans="5:5" ht="12.75" customHeight="1">
      <c r="E157" s="48"/>
    </row>
    <row r="158" spans="5:5" ht="12.75" customHeight="1">
      <c r="E158" s="48"/>
    </row>
    <row r="159" spans="5:5" ht="12.75" customHeight="1">
      <c r="E159" s="48"/>
    </row>
    <row r="160" spans="5:5" ht="12.75" customHeight="1">
      <c r="E160" s="48"/>
    </row>
    <row r="161" spans="5:5" ht="12.75" customHeight="1">
      <c r="E161" s="48"/>
    </row>
    <row r="162" spans="5:5" ht="12.75" customHeight="1">
      <c r="E162" s="48"/>
    </row>
    <row r="163" spans="5:5" ht="12.75" customHeight="1">
      <c r="E163" s="48"/>
    </row>
    <row r="164" spans="5:5" ht="12.75" customHeight="1">
      <c r="E164" s="48"/>
    </row>
    <row r="165" spans="5:5" ht="12.75" customHeight="1">
      <c r="E165" s="48"/>
    </row>
    <row r="166" spans="5:5" ht="12.75" customHeight="1">
      <c r="E166" s="48"/>
    </row>
    <row r="167" spans="5:5" ht="12.75" customHeight="1">
      <c r="E167" s="48"/>
    </row>
    <row r="168" spans="5:5" ht="12.75" customHeight="1">
      <c r="E168" s="48"/>
    </row>
    <row r="169" spans="5:5" ht="12.75" customHeight="1">
      <c r="E169" s="48"/>
    </row>
    <row r="170" spans="5:5" ht="12.75" customHeight="1">
      <c r="E170" s="48"/>
    </row>
    <row r="171" spans="5:5" ht="12.75" customHeight="1">
      <c r="E171" s="48"/>
    </row>
    <row r="172" spans="5:5" ht="12.75" customHeight="1">
      <c r="E172" s="48"/>
    </row>
    <row r="173" spans="5:5" ht="12.75" customHeight="1">
      <c r="E173" s="48"/>
    </row>
    <row r="174" spans="5:5" ht="12.75" customHeight="1">
      <c r="E174" s="48"/>
    </row>
    <row r="175" spans="5:5" ht="12.75" customHeight="1">
      <c r="E175" s="48"/>
    </row>
    <row r="176" spans="5:5" ht="12.75" customHeight="1">
      <c r="E176" s="48"/>
    </row>
    <row r="177" spans="5:5" ht="12.75" customHeight="1">
      <c r="E177" s="48"/>
    </row>
    <row r="178" spans="5:5" ht="12.75" customHeight="1">
      <c r="E178" s="48"/>
    </row>
    <row r="179" spans="5:5" ht="12.75" customHeight="1">
      <c r="E179" s="48"/>
    </row>
    <row r="180" spans="5:5" ht="12.75" customHeight="1">
      <c r="E180" s="48"/>
    </row>
    <row r="181" spans="5:5" ht="12.75" customHeight="1">
      <c r="E181" s="48"/>
    </row>
    <row r="182" spans="5:5" ht="12.75" customHeight="1">
      <c r="E182" s="48"/>
    </row>
    <row r="183" spans="5:5" ht="12.75" customHeight="1">
      <c r="E183" s="48"/>
    </row>
    <row r="184" spans="5:5" ht="12.75" customHeight="1">
      <c r="E184" s="48"/>
    </row>
    <row r="185" spans="5:5" ht="12.75" customHeight="1">
      <c r="E185" s="48"/>
    </row>
    <row r="186" spans="5:5" ht="12.75" customHeight="1">
      <c r="E186" s="48"/>
    </row>
    <row r="187" spans="5:5" ht="12.75" customHeight="1">
      <c r="E187" s="48"/>
    </row>
    <row r="188" spans="5:5" ht="12.75" customHeight="1">
      <c r="E188" s="48"/>
    </row>
    <row r="189" spans="5:5" ht="12.75" customHeight="1">
      <c r="E189" s="48"/>
    </row>
    <row r="190" spans="5:5" ht="12.75" customHeight="1">
      <c r="E190" s="48"/>
    </row>
    <row r="191" spans="5:5" ht="12.75" customHeight="1">
      <c r="E191" s="48"/>
    </row>
    <row r="192" spans="5:5" ht="12.75" customHeight="1">
      <c r="E192" s="48"/>
    </row>
    <row r="193" spans="5:5" ht="12.75" customHeight="1">
      <c r="E193" s="48"/>
    </row>
    <row r="194" spans="5:5" ht="12.75" customHeight="1">
      <c r="E194" s="48"/>
    </row>
    <row r="195" spans="5:5" ht="12.75" customHeight="1">
      <c r="E195" s="48"/>
    </row>
    <row r="196" spans="5:5" ht="12.75" customHeight="1">
      <c r="E196" s="48"/>
    </row>
    <row r="197" spans="5:5" ht="12.75" customHeight="1">
      <c r="E197" s="48"/>
    </row>
    <row r="198" spans="5:5" ht="12.75" customHeight="1">
      <c r="E198" s="48"/>
    </row>
    <row r="199" spans="5:5" ht="12.75" customHeight="1">
      <c r="E199" s="48"/>
    </row>
    <row r="200" spans="5:5" ht="12.75" customHeight="1">
      <c r="E200" s="48"/>
    </row>
    <row r="201" spans="5:5" ht="12.75" customHeight="1">
      <c r="E201" s="48"/>
    </row>
    <row r="202" spans="5:5" ht="12.75" customHeight="1">
      <c r="E202" s="48"/>
    </row>
    <row r="203" spans="5:5" ht="12.75" customHeight="1">
      <c r="E203" s="48"/>
    </row>
    <row r="204" spans="5:5" ht="12.75" customHeight="1">
      <c r="E204" s="48"/>
    </row>
    <row r="205" spans="5:5" ht="12.75" customHeight="1">
      <c r="E205" s="48"/>
    </row>
    <row r="206" spans="5:5" ht="12.75" customHeight="1">
      <c r="E206" s="48"/>
    </row>
    <row r="207" spans="5:5" ht="12.75" customHeight="1">
      <c r="E207" s="48"/>
    </row>
    <row r="208" spans="5:5" ht="12.75" customHeight="1">
      <c r="E208" s="48"/>
    </row>
    <row r="209" spans="5:5" ht="12.75" customHeight="1">
      <c r="E209" s="48"/>
    </row>
    <row r="210" spans="5:5" ht="12.75" customHeight="1">
      <c r="E210" s="48"/>
    </row>
    <row r="211" spans="5:5" ht="12.75" customHeight="1">
      <c r="E211" s="48"/>
    </row>
    <row r="212" spans="5:5" ht="12.75" customHeight="1">
      <c r="E212" s="48"/>
    </row>
    <row r="213" spans="5:5" ht="12.75" customHeight="1">
      <c r="E213" s="48"/>
    </row>
    <row r="214" spans="5:5" ht="12.75" customHeight="1">
      <c r="E214" s="48"/>
    </row>
    <row r="215" spans="5:5" ht="12.75" customHeight="1">
      <c r="E215" s="48"/>
    </row>
    <row r="216" spans="5:5" ht="12.75" customHeight="1">
      <c r="E216" s="48"/>
    </row>
    <row r="217" spans="5:5" ht="12.75" customHeight="1">
      <c r="E217" s="48"/>
    </row>
    <row r="218" spans="5:5" ht="12.75" customHeight="1">
      <c r="E218" s="48"/>
    </row>
    <row r="219" spans="5:5" ht="12.75" customHeight="1">
      <c r="E219" s="48"/>
    </row>
    <row r="220" spans="5:5" ht="12.75" customHeight="1">
      <c r="E220" s="48"/>
    </row>
    <row r="221" spans="5:5" ht="12.75" customHeight="1">
      <c r="E221" s="48"/>
    </row>
    <row r="222" spans="5:5" ht="12.75" customHeight="1">
      <c r="E222" s="48"/>
    </row>
    <row r="223" spans="5:5" ht="12.75" customHeight="1">
      <c r="E223" s="48"/>
    </row>
    <row r="224" spans="5:5" ht="12.75" customHeight="1">
      <c r="E224" s="48"/>
    </row>
    <row r="225" spans="5:5" ht="12.75" customHeight="1">
      <c r="E225" s="48"/>
    </row>
    <row r="226" spans="5:5" ht="12.75" customHeight="1">
      <c r="E226" s="48"/>
    </row>
    <row r="227" spans="5:5" ht="12.75" customHeight="1">
      <c r="E227" s="48"/>
    </row>
    <row r="228" spans="5:5" ht="12.75" customHeight="1">
      <c r="E228" s="48"/>
    </row>
    <row r="229" spans="5:5" ht="12.75" customHeight="1">
      <c r="E229" s="48"/>
    </row>
    <row r="230" spans="5:5" ht="12.75" customHeight="1">
      <c r="E230" s="48"/>
    </row>
    <row r="231" spans="5:5" ht="12.75" customHeight="1">
      <c r="E231" s="48"/>
    </row>
    <row r="232" spans="5:5" ht="12.75" customHeight="1">
      <c r="E232" s="48"/>
    </row>
    <row r="233" spans="5:5" ht="12.75" customHeight="1">
      <c r="E233" s="48"/>
    </row>
    <row r="234" spans="5:5" ht="12.75" customHeight="1">
      <c r="E234" s="48"/>
    </row>
    <row r="235" spans="5:5" ht="12.75" customHeight="1">
      <c r="E235" s="48"/>
    </row>
    <row r="236" spans="5:5" ht="12.75" customHeight="1">
      <c r="E236" s="48"/>
    </row>
    <row r="237" spans="5:5" ht="12.75" customHeight="1">
      <c r="E237" s="48"/>
    </row>
    <row r="238" spans="5:5" ht="12.75" customHeight="1">
      <c r="E238" s="48"/>
    </row>
    <row r="239" spans="5:5" ht="12.75" customHeight="1">
      <c r="E239" s="48"/>
    </row>
    <row r="240" spans="5:5" ht="12.75" customHeight="1">
      <c r="E240" s="48"/>
    </row>
    <row r="241" spans="5:5" ht="12.75" customHeight="1">
      <c r="E241" s="48"/>
    </row>
    <row r="242" spans="5:5" ht="12.75" customHeight="1">
      <c r="E242" s="48"/>
    </row>
    <row r="243" spans="5:5" ht="12.75" customHeight="1">
      <c r="E243" s="48"/>
    </row>
    <row r="244" spans="5:5" ht="12.75" customHeight="1">
      <c r="E244" s="48"/>
    </row>
    <row r="245" spans="5:5" ht="12.75" customHeight="1">
      <c r="E245" s="48"/>
    </row>
    <row r="246" spans="5:5" ht="12.75" customHeight="1">
      <c r="E246" s="48"/>
    </row>
    <row r="247" spans="5:5" ht="12.75" customHeight="1">
      <c r="E247" s="48"/>
    </row>
    <row r="248" spans="5:5" ht="12.75" customHeight="1">
      <c r="E248" s="48"/>
    </row>
    <row r="249" spans="5:5" ht="12.75" customHeight="1">
      <c r="E249" s="48"/>
    </row>
    <row r="250" spans="5:5" ht="12.75" customHeight="1">
      <c r="E250" s="48"/>
    </row>
    <row r="251" spans="5:5" ht="12.75" customHeight="1">
      <c r="E251" s="48"/>
    </row>
    <row r="252" spans="5:5" ht="12.75" customHeight="1">
      <c r="E252" s="48"/>
    </row>
    <row r="253" spans="5:5" ht="12.75" customHeight="1">
      <c r="E253" s="48"/>
    </row>
    <row r="254" spans="5:5" ht="12.75" customHeight="1">
      <c r="E254" s="48"/>
    </row>
    <row r="255" spans="5:5" ht="12.75" customHeight="1">
      <c r="E255" s="48"/>
    </row>
    <row r="256" spans="5:5" ht="12.75" customHeight="1">
      <c r="E256" s="48"/>
    </row>
    <row r="257" spans="5:5" ht="12.75" customHeight="1">
      <c r="E257" s="48"/>
    </row>
    <row r="258" spans="5:5" ht="12.75" customHeight="1">
      <c r="E258" s="48"/>
    </row>
    <row r="259" spans="5:5" ht="12.75" customHeight="1">
      <c r="E259" s="48"/>
    </row>
    <row r="260" spans="5:5" ht="12.75" customHeight="1">
      <c r="E260" s="48"/>
    </row>
    <row r="261" spans="5:5" ht="12.75" customHeight="1">
      <c r="E261" s="48"/>
    </row>
    <row r="262" spans="5:5" ht="12.75" customHeight="1">
      <c r="E262" s="48"/>
    </row>
    <row r="263" spans="5:5" ht="12.75" customHeight="1">
      <c r="E263" s="48"/>
    </row>
    <row r="264" spans="5:5" ht="12.75" customHeight="1">
      <c r="E264" s="48"/>
    </row>
    <row r="265" spans="5:5" ht="12.75" customHeight="1">
      <c r="E265" s="48"/>
    </row>
    <row r="266" spans="5:5" ht="12.75" customHeight="1">
      <c r="E266" s="48"/>
    </row>
    <row r="267" spans="5:5" ht="12.75" customHeight="1">
      <c r="E267" s="48"/>
    </row>
    <row r="268" spans="5:5" ht="12.75" customHeight="1">
      <c r="E268" s="48"/>
    </row>
    <row r="269" spans="5:5" ht="12.75" customHeight="1">
      <c r="E269" s="48"/>
    </row>
    <row r="270" spans="5:5" ht="12.75" customHeight="1">
      <c r="E270" s="48"/>
    </row>
    <row r="271" spans="5:5" ht="12.75" customHeight="1">
      <c r="E271" s="48"/>
    </row>
    <row r="272" spans="5:5" ht="12.75" customHeight="1">
      <c r="E272" s="48"/>
    </row>
    <row r="273" spans="5:5" ht="12.75" customHeight="1">
      <c r="E273" s="48"/>
    </row>
    <row r="274" spans="5:5" ht="12.75" customHeight="1">
      <c r="E274" s="48"/>
    </row>
    <row r="275" spans="5:5" ht="12.75" customHeight="1">
      <c r="E275" s="48"/>
    </row>
    <row r="276" spans="5:5" ht="12.75" customHeight="1">
      <c r="E276" s="48"/>
    </row>
    <row r="277" spans="5:5" ht="12.75" customHeight="1">
      <c r="E277" s="48"/>
    </row>
    <row r="278" spans="5:5" ht="12.75" customHeight="1">
      <c r="E278" s="48"/>
    </row>
    <row r="279" spans="5:5" ht="12.75" customHeight="1">
      <c r="E279" s="48"/>
    </row>
    <row r="280" spans="5:5" ht="12.75" customHeight="1">
      <c r="E280" s="48"/>
    </row>
    <row r="281" spans="5:5" ht="12.75" customHeight="1">
      <c r="E281" s="48"/>
    </row>
    <row r="282" spans="5:5" ht="12.75" customHeight="1">
      <c r="E282" s="48"/>
    </row>
    <row r="283" spans="5:5" ht="12.75" customHeight="1">
      <c r="E283" s="48"/>
    </row>
    <row r="284" spans="5:5" ht="12.75" customHeight="1">
      <c r="E284" s="48"/>
    </row>
    <row r="285" spans="5:5" ht="12.75" customHeight="1">
      <c r="E285" s="48"/>
    </row>
    <row r="286" spans="5:5" ht="12.75" customHeight="1">
      <c r="E286" s="48"/>
    </row>
    <row r="287" spans="5:5" ht="12.75" customHeight="1">
      <c r="E287" s="48"/>
    </row>
    <row r="288" spans="5:5" ht="12.75" customHeight="1">
      <c r="E288" s="48"/>
    </row>
    <row r="289" spans="5:5" ht="12.75" customHeight="1">
      <c r="E289" s="48"/>
    </row>
    <row r="290" spans="5:5" ht="12.75" customHeight="1">
      <c r="E290" s="48"/>
    </row>
    <row r="291" spans="5:5" ht="12.75" customHeight="1">
      <c r="E291" s="48"/>
    </row>
    <row r="292" spans="5:5" ht="12.75" customHeight="1">
      <c r="E292" s="48"/>
    </row>
    <row r="293" spans="5:5" ht="12.75" customHeight="1">
      <c r="E293" s="48"/>
    </row>
    <row r="294" spans="5:5" ht="12.75" customHeight="1">
      <c r="E294" s="48"/>
    </row>
    <row r="295" spans="5:5" ht="12.75" customHeight="1">
      <c r="E295" s="48"/>
    </row>
    <row r="296" spans="5:5" ht="12.75" customHeight="1">
      <c r="E296" s="48"/>
    </row>
    <row r="297" spans="5:5" ht="12.75" customHeight="1">
      <c r="E297" s="48"/>
    </row>
    <row r="298" spans="5:5" ht="12.75" customHeight="1">
      <c r="E298" s="48"/>
    </row>
    <row r="299" spans="5:5" ht="12.75" customHeight="1">
      <c r="E299" s="48"/>
    </row>
    <row r="300" spans="5:5" ht="12.75" customHeight="1">
      <c r="E300" s="48"/>
    </row>
    <row r="301" spans="5:5" ht="12.75" customHeight="1">
      <c r="E301" s="48"/>
    </row>
    <row r="302" spans="5:5" ht="12.75" customHeight="1">
      <c r="E302" s="48"/>
    </row>
    <row r="303" spans="5:5" ht="12.75" customHeight="1">
      <c r="E303" s="48"/>
    </row>
    <row r="304" spans="5:5" ht="12.75" customHeight="1">
      <c r="E304" s="48"/>
    </row>
    <row r="305" spans="5:5" ht="12.75" customHeight="1">
      <c r="E305" s="48"/>
    </row>
    <row r="306" spans="5:5" ht="12.75" customHeight="1">
      <c r="E306" s="48"/>
    </row>
    <row r="307" spans="5:5" ht="12.75" customHeight="1">
      <c r="E307" s="48"/>
    </row>
    <row r="308" spans="5:5" ht="12.75" customHeight="1">
      <c r="E308" s="48"/>
    </row>
    <row r="309" spans="5:5" ht="12.75" customHeight="1">
      <c r="E309" s="48"/>
    </row>
    <row r="310" spans="5:5" ht="12.75" customHeight="1">
      <c r="E310" s="48"/>
    </row>
    <row r="311" spans="5:5" ht="12.75" customHeight="1">
      <c r="E311" s="48"/>
    </row>
    <row r="312" spans="5:5" ht="12.75" customHeight="1">
      <c r="E312" s="48"/>
    </row>
    <row r="313" spans="5:5" ht="12.75" customHeight="1">
      <c r="E313" s="48"/>
    </row>
    <row r="314" spans="5:5" ht="12.75" customHeight="1">
      <c r="E314" s="48"/>
    </row>
    <row r="315" spans="5:5" ht="12.75" customHeight="1">
      <c r="E315" s="48"/>
    </row>
    <row r="316" spans="5:5" ht="12.75" customHeight="1">
      <c r="E316" s="48"/>
    </row>
    <row r="317" spans="5:5" ht="12.75" customHeight="1">
      <c r="E317" s="48"/>
    </row>
    <row r="318" spans="5:5" ht="12.75" customHeight="1">
      <c r="E318" s="48"/>
    </row>
    <row r="319" spans="5:5" ht="12.75" customHeight="1">
      <c r="E319" s="48"/>
    </row>
    <row r="320" spans="5:5" ht="12.75" customHeight="1">
      <c r="E320" s="48"/>
    </row>
    <row r="321" spans="5:5" ht="12.75" customHeight="1">
      <c r="E321" s="48"/>
    </row>
    <row r="322" spans="5:5" ht="12.75" customHeight="1">
      <c r="E322" s="48"/>
    </row>
    <row r="323" spans="5:5" ht="12.75" customHeight="1">
      <c r="E323" s="48"/>
    </row>
    <row r="324" spans="5:5" ht="12.75" customHeight="1">
      <c r="E324" s="48"/>
    </row>
    <row r="325" spans="5:5" ht="12.75" customHeight="1">
      <c r="E325" s="48"/>
    </row>
    <row r="326" spans="5:5" ht="12.75" customHeight="1">
      <c r="E326" s="48"/>
    </row>
    <row r="327" spans="5:5" ht="12.75" customHeight="1">
      <c r="E327" s="48"/>
    </row>
    <row r="328" spans="5:5" ht="12.75" customHeight="1">
      <c r="E328" s="48"/>
    </row>
    <row r="329" spans="5:5" ht="12.75" customHeight="1">
      <c r="E329" s="48"/>
    </row>
    <row r="330" spans="5:5" ht="12.75" customHeight="1">
      <c r="E330" s="48"/>
    </row>
    <row r="331" spans="5:5" ht="12.75" customHeight="1">
      <c r="E331" s="48"/>
    </row>
    <row r="332" spans="5:5" ht="12.75" customHeight="1">
      <c r="E332" s="48"/>
    </row>
    <row r="333" spans="5:5" ht="12.75" customHeight="1">
      <c r="E333" s="48"/>
    </row>
    <row r="334" spans="5:5" ht="12.75" customHeight="1">
      <c r="E334" s="48"/>
    </row>
    <row r="335" spans="5:5" ht="12.75" customHeight="1">
      <c r="E335" s="48"/>
    </row>
    <row r="336" spans="5:5" ht="12.75" customHeight="1">
      <c r="E336" s="48"/>
    </row>
    <row r="337" spans="5:5" ht="12.75" customHeight="1">
      <c r="E337" s="48"/>
    </row>
    <row r="338" spans="5:5" ht="12.75" customHeight="1">
      <c r="E338" s="48"/>
    </row>
    <row r="339" spans="5:5" ht="12.75" customHeight="1">
      <c r="E339" s="48"/>
    </row>
    <row r="340" spans="5:5" ht="12.75" customHeight="1">
      <c r="E340" s="48"/>
    </row>
    <row r="341" spans="5:5" ht="12.75" customHeight="1">
      <c r="E341" s="48"/>
    </row>
    <row r="342" spans="5:5" ht="12.75" customHeight="1">
      <c r="E342" s="48"/>
    </row>
    <row r="343" spans="5:5" ht="12.75" customHeight="1">
      <c r="E343" s="48"/>
    </row>
    <row r="344" spans="5:5" ht="12.75" customHeight="1">
      <c r="E344" s="48"/>
    </row>
    <row r="345" spans="5:5" ht="12.75" customHeight="1">
      <c r="E345" s="48"/>
    </row>
    <row r="346" spans="5:5" ht="12.75" customHeight="1">
      <c r="E346" s="48"/>
    </row>
    <row r="347" spans="5:5" ht="12.75" customHeight="1">
      <c r="E347" s="48"/>
    </row>
    <row r="348" spans="5:5" ht="12.75" customHeight="1">
      <c r="E348" s="48"/>
    </row>
    <row r="349" spans="5:5" ht="12.75" customHeight="1">
      <c r="E349" s="48"/>
    </row>
    <row r="350" spans="5:5" ht="12.75" customHeight="1">
      <c r="E350" s="48"/>
    </row>
    <row r="351" spans="5:5" ht="12.75" customHeight="1">
      <c r="E351" s="48"/>
    </row>
    <row r="352" spans="5:5" ht="12.75" customHeight="1">
      <c r="E352" s="48"/>
    </row>
    <row r="353" spans="5:5" ht="12.75" customHeight="1">
      <c r="E353" s="48"/>
    </row>
    <row r="354" spans="5:5" ht="12.75" customHeight="1">
      <c r="E354" s="48"/>
    </row>
    <row r="355" spans="5:5" ht="12.75" customHeight="1">
      <c r="E355" s="48"/>
    </row>
    <row r="356" spans="5:5" ht="12.75" customHeight="1">
      <c r="E356" s="48"/>
    </row>
    <row r="357" spans="5:5" ht="12.75" customHeight="1">
      <c r="E357" s="48"/>
    </row>
    <row r="358" spans="5:5" ht="12.75" customHeight="1">
      <c r="E358" s="48"/>
    </row>
    <row r="359" spans="5:5" ht="12.75" customHeight="1">
      <c r="E359" s="48"/>
    </row>
    <row r="360" spans="5:5" ht="12.75" customHeight="1">
      <c r="E360" s="48"/>
    </row>
    <row r="361" spans="5:5" ht="12.75" customHeight="1">
      <c r="E361" s="48"/>
    </row>
    <row r="362" spans="5:5" ht="12.75" customHeight="1">
      <c r="E362" s="48"/>
    </row>
    <row r="363" spans="5:5" ht="12.75" customHeight="1">
      <c r="E363" s="48"/>
    </row>
    <row r="364" spans="5:5" ht="12.75" customHeight="1">
      <c r="E364" s="48"/>
    </row>
    <row r="365" spans="5:5" ht="12.75" customHeight="1">
      <c r="E365" s="48"/>
    </row>
    <row r="366" spans="5:5" ht="12.75" customHeight="1">
      <c r="E366" s="48"/>
    </row>
    <row r="367" spans="5:5" ht="12.75" customHeight="1">
      <c r="E367" s="48"/>
    </row>
    <row r="368" spans="5:5" ht="12.75" customHeight="1">
      <c r="E368" s="48"/>
    </row>
    <row r="369" spans="5:5" ht="12.75" customHeight="1">
      <c r="E369" s="48"/>
    </row>
    <row r="370" spans="5:5" ht="12.75" customHeight="1">
      <c r="E370" s="48"/>
    </row>
    <row r="371" spans="5:5" ht="12.75" customHeight="1">
      <c r="E371" s="48"/>
    </row>
    <row r="372" spans="5:5" ht="12.75" customHeight="1">
      <c r="E372" s="48"/>
    </row>
    <row r="373" spans="5:5" ht="12.75" customHeight="1">
      <c r="E373" s="48"/>
    </row>
    <row r="374" spans="5:5" ht="12.75" customHeight="1">
      <c r="E374" s="48"/>
    </row>
    <row r="375" spans="5:5" ht="12.75" customHeight="1">
      <c r="E375" s="48"/>
    </row>
    <row r="376" spans="5:5" ht="12.75" customHeight="1">
      <c r="E376" s="48"/>
    </row>
    <row r="377" spans="5:5" ht="12.75" customHeight="1">
      <c r="E377" s="48"/>
    </row>
    <row r="378" spans="5:5" ht="12.75" customHeight="1">
      <c r="E378" s="48"/>
    </row>
    <row r="379" spans="5:5" ht="12.75" customHeight="1">
      <c r="E379" s="48"/>
    </row>
    <row r="380" spans="5:5" ht="12.75" customHeight="1">
      <c r="E380" s="48"/>
    </row>
    <row r="381" spans="5:5" ht="12.75" customHeight="1">
      <c r="E381" s="48"/>
    </row>
    <row r="382" spans="5:5" ht="12.75" customHeight="1">
      <c r="E382" s="48"/>
    </row>
    <row r="383" spans="5:5" ht="12.75" customHeight="1">
      <c r="E383" s="48"/>
    </row>
    <row r="384" spans="5:5" ht="12.75" customHeight="1">
      <c r="E384" s="48"/>
    </row>
    <row r="385" spans="5:5" ht="12.75" customHeight="1">
      <c r="E385" s="48"/>
    </row>
    <row r="386" spans="5:5" ht="12.75" customHeight="1">
      <c r="E386" s="48"/>
    </row>
    <row r="387" spans="5:5" ht="12.75" customHeight="1">
      <c r="E387" s="48"/>
    </row>
    <row r="388" spans="5:5" ht="12.75" customHeight="1">
      <c r="E388" s="48"/>
    </row>
    <row r="389" spans="5:5" ht="12.75" customHeight="1">
      <c r="E389" s="48"/>
    </row>
    <row r="390" spans="5:5" ht="12.75" customHeight="1">
      <c r="E390" s="48"/>
    </row>
    <row r="391" spans="5:5" ht="12.75" customHeight="1">
      <c r="E391" s="48"/>
    </row>
    <row r="392" spans="5:5" ht="12.75" customHeight="1">
      <c r="E392" s="48"/>
    </row>
    <row r="393" spans="5:5" ht="12.75" customHeight="1">
      <c r="E393" s="48"/>
    </row>
    <row r="394" spans="5:5" ht="12.75" customHeight="1">
      <c r="E394" s="48"/>
    </row>
    <row r="395" spans="5:5" ht="12.75" customHeight="1">
      <c r="E395" s="48"/>
    </row>
    <row r="396" spans="5:5" ht="12.75" customHeight="1">
      <c r="E396" s="48"/>
    </row>
    <row r="397" spans="5:5" ht="12.75" customHeight="1">
      <c r="E397" s="48"/>
    </row>
    <row r="398" spans="5:5" ht="12.75" customHeight="1">
      <c r="E398" s="48"/>
    </row>
    <row r="399" spans="5:5" ht="12.75" customHeight="1">
      <c r="E399" s="48"/>
    </row>
    <row r="400" spans="5:5" ht="12.75" customHeight="1">
      <c r="E400" s="48"/>
    </row>
    <row r="401" spans="5:5" ht="12.75" customHeight="1">
      <c r="E401" s="48"/>
    </row>
    <row r="402" spans="5:5" ht="12.75" customHeight="1">
      <c r="E402" s="48"/>
    </row>
    <row r="403" spans="5:5" ht="12.75" customHeight="1">
      <c r="E403" s="48"/>
    </row>
    <row r="404" spans="5:5" ht="12.75" customHeight="1">
      <c r="E404" s="48"/>
    </row>
    <row r="405" spans="5:5" ht="12.75" customHeight="1">
      <c r="E405" s="48"/>
    </row>
    <row r="406" spans="5:5" ht="12.75" customHeight="1">
      <c r="E406" s="48"/>
    </row>
    <row r="407" spans="5:5" ht="12.75" customHeight="1">
      <c r="E407" s="48"/>
    </row>
    <row r="408" spans="5:5" ht="12.75" customHeight="1">
      <c r="E408" s="48"/>
    </row>
    <row r="409" spans="5:5" ht="12.75" customHeight="1">
      <c r="E409" s="48"/>
    </row>
    <row r="410" spans="5:5" ht="12.75" customHeight="1">
      <c r="E410" s="48"/>
    </row>
    <row r="411" spans="5:5" ht="12.75" customHeight="1">
      <c r="E411" s="48"/>
    </row>
    <row r="412" spans="5:5" ht="12.75" customHeight="1">
      <c r="E412" s="48"/>
    </row>
    <row r="413" spans="5:5" ht="12.75" customHeight="1">
      <c r="E413" s="48"/>
    </row>
    <row r="414" spans="5:5" ht="12.75" customHeight="1">
      <c r="E414" s="48"/>
    </row>
    <row r="415" spans="5:5" ht="12.75" customHeight="1">
      <c r="E415" s="48"/>
    </row>
    <row r="416" spans="5:5" ht="12.75" customHeight="1">
      <c r="E416" s="48"/>
    </row>
    <row r="417" spans="5:5" ht="12.75" customHeight="1">
      <c r="E417" s="48"/>
    </row>
    <row r="418" spans="5:5" ht="12.75" customHeight="1">
      <c r="E418" s="48"/>
    </row>
    <row r="419" spans="5:5" ht="12.75" customHeight="1">
      <c r="E419" s="48"/>
    </row>
    <row r="420" spans="5:5" ht="12.75" customHeight="1">
      <c r="E420" s="48"/>
    </row>
    <row r="421" spans="5:5" ht="12.75" customHeight="1">
      <c r="E421" s="48"/>
    </row>
    <row r="422" spans="5:5" ht="12.75" customHeight="1">
      <c r="E422" s="48"/>
    </row>
    <row r="423" spans="5:5" ht="12.75" customHeight="1">
      <c r="E423" s="48"/>
    </row>
    <row r="424" spans="5:5" ht="12.75" customHeight="1">
      <c r="E424" s="48"/>
    </row>
    <row r="425" spans="5:5" ht="12.75" customHeight="1">
      <c r="E425" s="48"/>
    </row>
    <row r="426" spans="5:5" ht="12.75" customHeight="1">
      <c r="E426" s="48"/>
    </row>
    <row r="427" spans="5:5" ht="12.75" customHeight="1">
      <c r="E427" s="48"/>
    </row>
    <row r="428" spans="5:5" ht="12.75" customHeight="1">
      <c r="E428" s="48"/>
    </row>
    <row r="429" spans="5:5" ht="12.75" customHeight="1">
      <c r="E429" s="48"/>
    </row>
    <row r="430" spans="5:5" ht="12.75" customHeight="1">
      <c r="E430" s="48"/>
    </row>
    <row r="431" spans="5:5" ht="12.75" customHeight="1">
      <c r="E431" s="48"/>
    </row>
    <row r="432" spans="5:5" ht="12.75" customHeight="1">
      <c r="E432" s="48"/>
    </row>
    <row r="433" spans="5:5" ht="12.75" customHeight="1">
      <c r="E433" s="48"/>
    </row>
    <row r="434" spans="5:5" ht="12.75" customHeight="1">
      <c r="E434" s="48"/>
    </row>
    <row r="435" spans="5:5" ht="12.75" customHeight="1">
      <c r="E435" s="48"/>
    </row>
    <row r="436" spans="5:5" ht="12.75" customHeight="1">
      <c r="E436" s="48"/>
    </row>
    <row r="437" spans="5:5" ht="12.75" customHeight="1">
      <c r="E437" s="48"/>
    </row>
    <row r="438" spans="5:5" ht="12.75" customHeight="1">
      <c r="E438" s="48"/>
    </row>
    <row r="439" spans="5:5" ht="12.75" customHeight="1">
      <c r="E439" s="48"/>
    </row>
    <row r="440" spans="5:5" ht="12.75" customHeight="1">
      <c r="E440" s="48"/>
    </row>
    <row r="441" spans="5:5" ht="12.75" customHeight="1">
      <c r="E441" s="48"/>
    </row>
    <row r="442" spans="5:5" ht="12.75" customHeight="1">
      <c r="E442" s="48"/>
    </row>
    <row r="443" spans="5:5" ht="12.75" customHeight="1">
      <c r="E443" s="48"/>
    </row>
    <row r="444" spans="5:5" ht="12.75" customHeight="1">
      <c r="E444" s="48"/>
    </row>
    <row r="445" spans="5:5" ht="12.75" customHeight="1">
      <c r="E445" s="48"/>
    </row>
    <row r="446" spans="5:5" ht="12.75" customHeight="1">
      <c r="E446" s="48"/>
    </row>
    <row r="447" spans="5:5" ht="12.75" customHeight="1">
      <c r="E447" s="48"/>
    </row>
    <row r="448" spans="5:5" ht="12.75" customHeight="1">
      <c r="E448" s="48"/>
    </row>
    <row r="449" spans="5:5" ht="12.75" customHeight="1">
      <c r="E449" s="48"/>
    </row>
    <row r="450" spans="5:5" ht="12.75" customHeight="1">
      <c r="E450" s="48"/>
    </row>
    <row r="451" spans="5:5" ht="12.75" customHeight="1">
      <c r="E451" s="48"/>
    </row>
    <row r="452" spans="5:5" ht="12.75" customHeight="1">
      <c r="E452" s="48"/>
    </row>
    <row r="453" spans="5:5" ht="12.75" customHeight="1">
      <c r="E453" s="48"/>
    </row>
    <row r="454" spans="5:5" ht="12.75" customHeight="1">
      <c r="E454" s="48"/>
    </row>
    <row r="455" spans="5:5" ht="12.75" customHeight="1">
      <c r="E455" s="48"/>
    </row>
    <row r="456" spans="5:5" ht="12.75" customHeight="1">
      <c r="E456" s="48"/>
    </row>
    <row r="457" spans="5:5" ht="12.75" customHeight="1">
      <c r="E457" s="48"/>
    </row>
    <row r="458" spans="5:5" ht="12.75" customHeight="1">
      <c r="E458" s="48"/>
    </row>
    <row r="459" spans="5:5" ht="12.75" customHeight="1">
      <c r="E459" s="48"/>
    </row>
    <row r="460" spans="5:5" ht="12.75" customHeight="1">
      <c r="E460" s="48"/>
    </row>
    <row r="461" spans="5:5" ht="12.75" customHeight="1">
      <c r="E461" s="48"/>
    </row>
    <row r="462" spans="5:5" ht="12.75" customHeight="1">
      <c r="E462" s="48"/>
    </row>
    <row r="463" spans="5:5" ht="12.75" customHeight="1">
      <c r="E463" s="48"/>
    </row>
    <row r="464" spans="5:5" ht="12.75" customHeight="1">
      <c r="E464" s="48"/>
    </row>
    <row r="465" spans="5:5" ht="12.75" customHeight="1">
      <c r="E465" s="48"/>
    </row>
    <row r="466" spans="5:5" ht="12.75" customHeight="1">
      <c r="E466" s="48"/>
    </row>
    <row r="467" spans="5:5" ht="12.75" customHeight="1">
      <c r="E467" s="48"/>
    </row>
    <row r="468" spans="5:5" ht="12.75" customHeight="1">
      <c r="E468" s="48"/>
    </row>
    <row r="469" spans="5:5" ht="12.75" customHeight="1">
      <c r="E469" s="48"/>
    </row>
    <row r="470" spans="5:5" ht="12.75" customHeight="1">
      <c r="E470" s="48"/>
    </row>
    <row r="471" spans="5:5" ht="12.75" customHeight="1">
      <c r="E471" s="48"/>
    </row>
    <row r="472" spans="5:5" ht="12.75" customHeight="1">
      <c r="E472" s="48"/>
    </row>
    <row r="473" spans="5:5" ht="12.75" customHeight="1">
      <c r="E473" s="48"/>
    </row>
    <row r="474" spans="5:5" ht="12.75" customHeight="1">
      <c r="E474" s="48"/>
    </row>
    <row r="475" spans="5:5" ht="12.75" customHeight="1">
      <c r="E475" s="48"/>
    </row>
    <row r="476" spans="5:5" ht="12.75" customHeight="1">
      <c r="E476" s="48"/>
    </row>
    <row r="477" spans="5:5" ht="12.75" customHeight="1">
      <c r="E477" s="48"/>
    </row>
    <row r="478" spans="5:5" ht="12.75" customHeight="1">
      <c r="E478" s="48"/>
    </row>
    <row r="479" spans="5:5" ht="12.75" customHeight="1">
      <c r="E479" s="48"/>
    </row>
    <row r="480" spans="5:5" ht="12.75" customHeight="1">
      <c r="E480" s="48"/>
    </row>
    <row r="481" spans="5:5" ht="12.75" customHeight="1">
      <c r="E481" s="48"/>
    </row>
    <row r="482" spans="5:5" ht="12.75" customHeight="1">
      <c r="E482" s="48"/>
    </row>
    <row r="483" spans="5:5" ht="12.75" customHeight="1">
      <c r="E483" s="48"/>
    </row>
    <row r="484" spans="5:5" ht="12.75" customHeight="1">
      <c r="E484" s="48"/>
    </row>
    <row r="485" spans="5:5" ht="12.75" customHeight="1">
      <c r="E485" s="48"/>
    </row>
    <row r="486" spans="5:5" ht="12.75" customHeight="1">
      <c r="E486" s="48"/>
    </row>
    <row r="487" spans="5:5" ht="12.75" customHeight="1">
      <c r="E487" s="48"/>
    </row>
    <row r="488" spans="5:5" ht="12.75" customHeight="1">
      <c r="E488" s="48"/>
    </row>
    <row r="489" spans="5:5" ht="12.75" customHeight="1">
      <c r="E489" s="48"/>
    </row>
    <row r="490" spans="5:5" ht="12.75" customHeight="1">
      <c r="E490" s="48"/>
    </row>
    <row r="491" spans="5:5" ht="12.75" customHeight="1">
      <c r="E491" s="48"/>
    </row>
    <row r="492" spans="5:5" ht="12.75" customHeight="1">
      <c r="E492" s="48"/>
    </row>
    <row r="493" spans="5:5" ht="12.75" customHeight="1">
      <c r="E493" s="48"/>
    </row>
    <row r="494" spans="5:5" ht="12.75" customHeight="1">
      <c r="E494" s="48"/>
    </row>
    <row r="495" spans="5:5" ht="12.75" customHeight="1">
      <c r="E495" s="48"/>
    </row>
    <row r="496" spans="5:5" ht="12.75" customHeight="1">
      <c r="E496" s="48"/>
    </row>
    <row r="497" spans="5:5" ht="12.75" customHeight="1">
      <c r="E497" s="48"/>
    </row>
    <row r="498" spans="5:5" ht="12.75" customHeight="1">
      <c r="E498" s="48"/>
    </row>
    <row r="499" spans="5:5" ht="12.75" customHeight="1">
      <c r="E499" s="48"/>
    </row>
    <row r="500" spans="5:5" ht="12.75" customHeight="1">
      <c r="E500" s="48"/>
    </row>
    <row r="501" spans="5:5" ht="12.75" customHeight="1">
      <c r="E501" s="48"/>
    </row>
    <row r="502" spans="5:5" ht="12.75" customHeight="1">
      <c r="E502" s="48"/>
    </row>
    <row r="503" spans="5:5" ht="12.75" customHeight="1">
      <c r="E503" s="48"/>
    </row>
    <row r="504" spans="5:5" ht="12.75" customHeight="1">
      <c r="E504" s="48"/>
    </row>
    <row r="505" spans="5:5" ht="12.75" customHeight="1">
      <c r="E505" s="48"/>
    </row>
    <row r="506" spans="5:5" ht="12.75" customHeight="1">
      <c r="E506" s="48"/>
    </row>
    <row r="507" spans="5:5" ht="12.75" customHeight="1">
      <c r="E507" s="48"/>
    </row>
    <row r="508" spans="5:5" ht="12.75" customHeight="1">
      <c r="E508" s="48"/>
    </row>
    <row r="509" spans="5:5" ht="12.75" customHeight="1">
      <c r="E509" s="48"/>
    </row>
    <row r="510" spans="5:5" ht="12.75" customHeight="1">
      <c r="E510" s="48"/>
    </row>
    <row r="511" spans="5:5" ht="12.75" customHeight="1">
      <c r="E511" s="48"/>
    </row>
    <row r="512" spans="5:5" ht="12.75" customHeight="1">
      <c r="E512" s="48"/>
    </row>
    <row r="513" spans="5:5" ht="12.75" customHeight="1">
      <c r="E513" s="48"/>
    </row>
    <row r="514" spans="5:5" ht="12.75" customHeight="1">
      <c r="E514" s="48"/>
    </row>
    <row r="515" spans="5:5" ht="12.75" customHeight="1">
      <c r="E515" s="48"/>
    </row>
    <row r="516" spans="5:5" ht="12.75" customHeight="1">
      <c r="E516" s="48"/>
    </row>
    <row r="517" spans="5:5" ht="12.75" customHeight="1">
      <c r="E517" s="48"/>
    </row>
    <row r="518" spans="5:5" ht="12.75" customHeight="1">
      <c r="E518" s="48"/>
    </row>
    <row r="519" spans="5:5" ht="12.75" customHeight="1">
      <c r="E519" s="48"/>
    </row>
    <row r="520" spans="5:5" ht="12.75" customHeight="1">
      <c r="E520" s="48"/>
    </row>
    <row r="521" spans="5:5" ht="12.75" customHeight="1">
      <c r="E521" s="48"/>
    </row>
    <row r="522" spans="5:5" ht="12.75" customHeight="1">
      <c r="E522" s="48"/>
    </row>
    <row r="523" spans="5:5" ht="12.75" customHeight="1">
      <c r="E523" s="48"/>
    </row>
    <row r="524" spans="5:5" ht="12.75" customHeight="1">
      <c r="E524" s="48"/>
    </row>
    <row r="525" spans="5:5" ht="12.75" customHeight="1">
      <c r="E525" s="48"/>
    </row>
    <row r="526" spans="5:5" ht="12.75" customHeight="1">
      <c r="E526" s="48"/>
    </row>
    <row r="527" spans="5:5" ht="12.75" customHeight="1">
      <c r="E527" s="48"/>
    </row>
    <row r="528" spans="5:5" ht="12.75" customHeight="1">
      <c r="E528" s="48"/>
    </row>
    <row r="529" spans="5:5" ht="12.75" customHeight="1">
      <c r="E529" s="48"/>
    </row>
    <row r="530" spans="5:5" ht="12.75" customHeight="1">
      <c r="E530" s="48"/>
    </row>
    <row r="531" spans="5:5" ht="12.75" customHeight="1">
      <c r="E531" s="48"/>
    </row>
    <row r="532" spans="5:5" ht="12.75" customHeight="1">
      <c r="E532" s="48"/>
    </row>
    <row r="533" spans="5:5" ht="12.75" customHeight="1">
      <c r="E533" s="48"/>
    </row>
    <row r="534" spans="5:5" ht="12.75" customHeight="1">
      <c r="E534" s="48"/>
    </row>
    <row r="535" spans="5:5" ht="12.75" customHeight="1">
      <c r="E535" s="48"/>
    </row>
    <row r="536" spans="5:5" ht="12.75" customHeight="1">
      <c r="E536" s="48"/>
    </row>
    <row r="537" spans="5:5" ht="12.75" customHeight="1">
      <c r="E537" s="48"/>
    </row>
    <row r="538" spans="5:5" ht="12.75" customHeight="1">
      <c r="E538" s="48"/>
    </row>
    <row r="539" spans="5:5" ht="12.75" customHeight="1">
      <c r="E539" s="48"/>
    </row>
    <row r="540" spans="5:5" ht="12.75" customHeight="1">
      <c r="E540" s="48"/>
    </row>
    <row r="541" spans="5:5" ht="12.75" customHeight="1">
      <c r="E541" s="48"/>
    </row>
    <row r="542" spans="5:5" ht="12.75" customHeight="1">
      <c r="E542" s="48"/>
    </row>
    <row r="543" spans="5:5" ht="12.75" customHeight="1">
      <c r="E543" s="48"/>
    </row>
    <row r="544" spans="5:5" ht="12.75" customHeight="1">
      <c r="E544" s="48"/>
    </row>
    <row r="545" spans="5:5" ht="12.75" customHeight="1">
      <c r="E545" s="48"/>
    </row>
    <row r="546" spans="5:5" ht="12.75" customHeight="1">
      <c r="E546" s="48"/>
    </row>
    <row r="547" spans="5:5" ht="12.75" customHeight="1">
      <c r="E547" s="48"/>
    </row>
    <row r="548" spans="5:5" ht="12.75" customHeight="1">
      <c r="E548" s="48"/>
    </row>
    <row r="549" spans="5:5" ht="12.75" customHeight="1">
      <c r="E549" s="48"/>
    </row>
    <row r="550" spans="5:5" ht="12.75" customHeight="1">
      <c r="E550" s="48"/>
    </row>
    <row r="551" spans="5:5" ht="12.75" customHeight="1">
      <c r="E551" s="48"/>
    </row>
    <row r="552" spans="5:5" ht="12.75" customHeight="1">
      <c r="E552" s="48"/>
    </row>
    <row r="553" spans="5:5" ht="12.75" customHeight="1">
      <c r="E553" s="48"/>
    </row>
    <row r="554" spans="5:5" ht="12.75" customHeight="1">
      <c r="E554" s="48"/>
    </row>
    <row r="555" spans="5:5" ht="12.75" customHeight="1">
      <c r="E555" s="48"/>
    </row>
    <row r="556" spans="5:5" ht="12.75" customHeight="1">
      <c r="E556" s="48"/>
    </row>
    <row r="557" spans="5:5" ht="12.75" customHeight="1">
      <c r="E557" s="48"/>
    </row>
    <row r="558" spans="5:5" ht="12.75" customHeight="1">
      <c r="E558" s="48"/>
    </row>
    <row r="559" spans="5:5" ht="12.75" customHeight="1">
      <c r="E559" s="48"/>
    </row>
    <row r="560" spans="5:5" ht="12.75" customHeight="1">
      <c r="E560" s="48"/>
    </row>
    <row r="561" spans="5:5" ht="12.75" customHeight="1">
      <c r="E561" s="48"/>
    </row>
    <row r="562" spans="5:5" ht="12.75" customHeight="1">
      <c r="E562" s="48"/>
    </row>
    <row r="563" spans="5:5" ht="12.75" customHeight="1">
      <c r="E563" s="48"/>
    </row>
    <row r="564" spans="5:5" ht="12.75" customHeight="1">
      <c r="E564" s="48"/>
    </row>
    <row r="565" spans="5:5" ht="12.75" customHeight="1">
      <c r="E565" s="48"/>
    </row>
    <row r="566" spans="5:5" ht="12.75" customHeight="1">
      <c r="E566" s="48"/>
    </row>
    <row r="567" spans="5:5" ht="12.75" customHeight="1">
      <c r="E567" s="48"/>
    </row>
    <row r="568" spans="5:5" ht="12.75" customHeight="1">
      <c r="E568" s="48"/>
    </row>
    <row r="569" spans="5:5" ht="12.75" customHeight="1">
      <c r="E569" s="48"/>
    </row>
    <row r="570" spans="5:5" ht="12.75" customHeight="1">
      <c r="E570" s="48"/>
    </row>
    <row r="571" spans="5:5" ht="12.75" customHeight="1">
      <c r="E571" s="48"/>
    </row>
    <row r="572" spans="5:5" ht="12.75" customHeight="1">
      <c r="E572" s="48"/>
    </row>
    <row r="573" spans="5:5" ht="12.75" customHeight="1">
      <c r="E573" s="48"/>
    </row>
    <row r="574" spans="5:5" ht="12.75" customHeight="1">
      <c r="E574" s="48"/>
    </row>
    <row r="575" spans="5:5" ht="12.75" customHeight="1">
      <c r="E575" s="48"/>
    </row>
    <row r="576" spans="5:5" ht="12.75" customHeight="1">
      <c r="E576" s="48"/>
    </row>
    <row r="577" spans="5:5" ht="12.75" customHeight="1">
      <c r="E577" s="48"/>
    </row>
    <row r="578" spans="5:5" ht="12.75" customHeight="1">
      <c r="E578" s="48"/>
    </row>
    <row r="579" spans="5:5" ht="12.75" customHeight="1">
      <c r="E579" s="48"/>
    </row>
    <row r="580" spans="5:5" ht="12.75" customHeight="1">
      <c r="E580" s="48"/>
    </row>
    <row r="581" spans="5:5" ht="12.75" customHeight="1">
      <c r="E581" s="48"/>
    </row>
    <row r="582" spans="5:5" ht="12.75" customHeight="1">
      <c r="E582" s="48"/>
    </row>
    <row r="583" spans="5:5" ht="12.75" customHeight="1">
      <c r="E583" s="48"/>
    </row>
    <row r="584" spans="5:5" ht="12.75" customHeight="1">
      <c r="E584" s="48"/>
    </row>
    <row r="585" spans="5:5" ht="12.75" customHeight="1">
      <c r="E585" s="48"/>
    </row>
    <row r="586" spans="5:5" ht="12.75" customHeight="1">
      <c r="E586" s="48"/>
    </row>
    <row r="587" spans="5:5" ht="12.75" customHeight="1">
      <c r="E587" s="48"/>
    </row>
    <row r="588" spans="5:5" ht="12.75" customHeight="1">
      <c r="E588" s="48"/>
    </row>
    <row r="589" spans="5:5" ht="12.75" customHeight="1">
      <c r="E589" s="48"/>
    </row>
    <row r="590" spans="5:5" ht="12.75" customHeight="1">
      <c r="E590" s="48"/>
    </row>
    <row r="591" spans="5:5" ht="12.75" customHeight="1">
      <c r="E591" s="48"/>
    </row>
    <row r="592" spans="5:5" ht="12.75" customHeight="1">
      <c r="E592" s="48"/>
    </row>
    <row r="593" spans="5:5" ht="12.75" customHeight="1">
      <c r="E593" s="48"/>
    </row>
    <row r="594" spans="5:5" ht="12.75" customHeight="1">
      <c r="E594" s="48"/>
    </row>
    <row r="595" spans="5:5" ht="12.75" customHeight="1">
      <c r="E595" s="48"/>
    </row>
    <row r="596" spans="5:5" ht="12.75" customHeight="1">
      <c r="E596" s="48"/>
    </row>
    <row r="597" spans="5:5" ht="12.75" customHeight="1">
      <c r="E597" s="48"/>
    </row>
    <row r="598" spans="5:5" ht="12.75" customHeight="1">
      <c r="E598" s="48"/>
    </row>
    <row r="599" spans="5:5" ht="12.75" customHeight="1">
      <c r="E599" s="48"/>
    </row>
    <row r="600" spans="5:5" ht="12.75" customHeight="1">
      <c r="E600" s="48"/>
    </row>
    <row r="601" spans="5:5" ht="12.75" customHeight="1">
      <c r="E601" s="48"/>
    </row>
    <row r="602" spans="5:5" ht="12.75" customHeight="1">
      <c r="E602" s="48"/>
    </row>
    <row r="603" spans="5:5" ht="12.75" customHeight="1">
      <c r="E603" s="48"/>
    </row>
    <row r="604" spans="5:5" ht="12.75" customHeight="1">
      <c r="E604" s="48"/>
    </row>
    <row r="605" spans="5:5" ht="12.75" customHeight="1">
      <c r="E605" s="48"/>
    </row>
    <row r="606" spans="5:5" ht="12.75" customHeight="1">
      <c r="E606" s="48"/>
    </row>
    <row r="607" spans="5:5" ht="12.75" customHeight="1">
      <c r="E607" s="48"/>
    </row>
    <row r="608" spans="5:5" ht="12.75" customHeight="1">
      <c r="E608" s="48"/>
    </row>
    <row r="609" spans="5:5" ht="12.75" customHeight="1">
      <c r="E609" s="48"/>
    </row>
    <row r="610" spans="5:5" ht="12.75" customHeight="1">
      <c r="E610" s="48"/>
    </row>
    <row r="611" spans="5:5" ht="12.75" customHeight="1">
      <c r="E611" s="48"/>
    </row>
    <row r="612" spans="5:5" ht="12.75" customHeight="1">
      <c r="E612" s="48"/>
    </row>
    <row r="613" spans="5:5" ht="12.75" customHeight="1">
      <c r="E613" s="48"/>
    </row>
    <row r="614" spans="5:5" ht="12.75" customHeight="1">
      <c r="E614" s="48"/>
    </row>
    <row r="615" spans="5:5" ht="12.75" customHeight="1">
      <c r="E615" s="48"/>
    </row>
    <row r="616" spans="5:5" ht="12.75" customHeight="1">
      <c r="E616" s="48"/>
    </row>
    <row r="617" spans="5:5" ht="12.75" customHeight="1">
      <c r="E617" s="48"/>
    </row>
    <row r="618" spans="5:5" ht="12.75" customHeight="1">
      <c r="E618" s="48"/>
    </row>
    <row r="619" spans="5:5" ht="12.75" customHeight="1">
      <c r="E619" s="48"/>
    </row>
    <row r="620" spans="5:5" ht="12.75" customHeight="1">
      <c r="E620" s="48"/>
    </row>
    <row r="621" spans="5:5" ht="12.75" customHeight="1">
      <c r="E621" s="48"/>
    </row>
    <row r="622" spans="5:5" ht="12.75" customHeight="1">
      <c r="E622" s="48"/>
    </row>
    <row r="623" spans="5:5" ht="12.75" customHeight="1">
      <c r="E623" s="48"/>
    </row>
    <row r="624" spans="5:5" ht="12.75" customHeight="1">
      <c r="E624" s="48"/>
    </row>
    <row r="625" spans="5:5" ht="12.75" customHeight="1">
      <c r="E625" s="48"/>
    </row>
    <row r="626" spans="5:5" ht="12.75" customHeight="1">
      <c r="E626" s="48"/>
    </row>
    <row r="627" spans="5:5" ht="12.75" customHeight="1">
      <c r="E627" s="48"/>
    </row>
    <row r="628" spans="5:5" ht="12.75" customHeight="1">
      <c r="E628" s="48"/>
    </row>
    <row r="629" spans="5:5" ht="12.75" customHeight="1">
      <c r="E629" s="48"/>
    </row>
    <row r="630" spans="5:5" ht="12.75" customHeight="1">
      <c r="E630" s="48"/>
    </row>
    <row r="631" spans="5:5" ht="12.75" customHeight="1">
      <c r="E631" s="48"/>
    </row>
    <row r="632" spans="5:5" ht="12.75" customHeight="1">
      <c r="E632" s="48"/>
    </row>
    <row r="633" spans="5:5" ht="12.75" customHeight="1">
      <c r="E633" s="48"/>
    </row>
    <row r="634" spans="5:5" ht="12.75" customHeight="1">
      <c r="E634" s="48"/>
    </row>
    <row r="635" spans="5:5" ht="12.75" customHeight="1">
      <c r="E635" s="48"/>
    </row>
    <row r="636" spans="5:5" ht="12.75" customHeight="1">
      <c r="E636" s="48"/>
    </row>
    <row r="637" spans="5:5" ht="12.75" customHeight="1">
      <c r="E637" s="48"/>
    </row>
    <row r="638" spans="5:5" ht="12.75" customHeight="1">
      <c r="E638" s="48"/>
    </row>
    <row r="639" spans="5:5" ht="12.75" customHeight="1">
      <c r="E639" s="48"/>
    </row>
    <row r="640" spans="5:5" ht="12.75" customHeight="1">
      <c r="E640" s="48"/>
    </row>
    <row r="641" spans="5:5" ht="12.75" customHeight="1">
      <c r="E641" s="48"/>
    </row>
    <row r="642" spans="5:5" ht="12.75" customHeight="1">
      <c r="E642" s="48"/>
    </row>
    <row r="643" spans="5:5" ht="12.75" customHeight="1">
      <c r="E643" s="48"/>
    </row>
    <row r="644" spans="5:5" ht="12.75" customHeight="1">
      <c r="E644" s="48"/>
    </row>
    <row r="645" spans="5:5" ht="12.75" customHeight="1">
      <c r="E645" s="48"/>
    </row>
    <row r="646" spans="5:5" ht="12.75" customHeight="1">
      <c r="E646" s="48"/>
    </row>
    <row r="647" spans="5:5" ht="12.75" customHeight="1">
      <c r="E647" s="48"/>
    </row>
    <row r="648" spans="5:5" ht="12.75" customHeight="1">
      <c r="E648" s="48"/>
    </row>
    <row r="649" spans="5:5" ht="12.75" customHeight="1">
      <c r="E649" s="48"/>
    </row>
    <row r="650" spans="5:5" ht="12.75" customHeight="1">
      <c r="E650" s="48"/>
    </row>
    <row r="651" spans="5:5" ht="12.75" customHeight="1">
      <c r="E651" s="48"/>
    </row>
    <row r="652" spans="5:5" ht="12.75" customHeight="1">
      <c r="E652" s="48"/>
    </row>
    <row r="653" spans="5:5" ht="12.75" customHeight="1">
      <c r="E653" s="48"/>
    </row>
    <row r="654" spans="5:5" ht="12.75" customHeight="1">
      <c r="E654" s="48"/>
    </row>
    <row r="655" spans="5:5" ht="12.75" customHeight="1">
      <c r="E655" s="48"/>
    </row>
    <row r="656" spans="5:5" ht="12.75" customHeight="1">
      <c r="E656" s="48"/>
    </row>
    <row r="657" spans="5:5" ht="12.75" customHeight="1">
      <c r="E657" s="48"/>
    </row>
    <row r="658" spans="5:5" ht="12.75" customHeight="1">
      <c r="E658" s="48"/>
    </row>
    <row r="659" spans="5:5" ht="12.75" customHeight="1">
      <c r="E659" s="48"/>
    </row>
    <row r="660" spans="5:5" ht="12.75" customHeight="1">
      <c r="E660" s="48"/>
    </row>
    <row r="661" spans="5:5" ht="12.75" customHeight="1">
      <c r="E661" s="48"/>
    </row>
    <row r="662" spans="5:5" ht="12.75" customHeight="1">
      <c r="E662" s="48"/>
    </row>
    <row r="663" spans="5:5" ht="12.75" customHeight="1">
      <c r="E663" s="48"/>
    </row>
    <row r="664" spans="5:5" ht="12.75" customHeight="1">
      <c r="E664" s="48"/>
    </row>
    <row r="665" spans="5:5" ht="12.75" customHeight="1">
      <c r="E665" s="48"/>
    </row>
    <row r="666" spans="5:5" ht="12.75" customHeight="1">
      <c r="E666" s="48"/>
    </row>
    <row r="667" spans="5:5" ht="12.75" customHeight="1">
      <c r="E667" s="48"/>
    </row>
    <row r="668" spans="5:5" ht="12.75" customHeight="1">
      <c r="E668" s="48"/>
    </row>
    <row r="669" spans="5:5" ht="12.75" customHeight="1">
      <c r="E669" s="48"/>
    </row>
    <row r="670" spans="5:5" ht="12.75" customHeight="1">
      <c r="E670" s="48"/>
    </row>
    <row r="671" spans="5:5" ht="12.75" customHeight="1">
      <c r="E671" s="48"/>
    </row>
    <row r="672" spans="5:5" ht="12.75" customHeight="1">
      <c r="E672" s="48"/>
    </row>
    <row r="673" spans="5:5" ht="12.75" customHeight="1">
      <c r="E673" s="48"/>
    </row>
    <row r="674" spans="5:5" ht="12.75" customHeight="1">
      <c r="E674" s="48"/>
    </row>
    <row r="675" spans="5:5" ht="12.75" customHeight="1">
      <c r="E675" s="48"/>
    </row>
    <row r="676" spans="5:5" ht="12.75" customHeight="1">
      <c r="E676" s="48"/>
    </row>
    <row r="677" spans="5:5" ht="12.75" customHeight="1">
      <c r="E677" s="48"/>
    </row>
    <row r="678" spans="5:5" ht="12.75" customHeight="1">
      <c r="E678" s="48"/>
    </row>
    <row r="679" spans="5:5" ht="12.75" customHeight="1">
      <c r="E679" s="48"/>
    </row>
    <row r="680" spans="5:5" ht="12.75" customHeight="1">
      <c r="E680" s="48"/>
    </row>
    <row r="681" spans="5:5" ht="12.75" customHeight="1">
      <c r="E681" s="48"/>
    </row>
    <row r="682" spans="5:5" ht="12.75" customHeight="1">
      <c r="E682" s="48"/>
    </row>
    <row r="683" spans="5:5" ht="12.75" customHeight="1">
      <c r="E683" s="48"/>
    </row>
    <row r="684" spans="5:5" ht="12.75" customHeight="1">
      <c r="E684" s="48"/>
    </row>
    <row r="685" spans="5:5" ht="12.75" customHeight="1">
      <c r="E685" s="48"/>
    </row>
    <row r="686" spans="5:5" ht="12.75" customHeight="1">
      <c r="E686" s="48"/>
    </row>
    <row r="687" spans="5:5" ht="12.75" customHeight="1">
      <c r="E687" s="48"/>
    </row>
    <row r="688" spans="5:5" ht="12.75" customHeight="1">
      <c r="E688" s="48"/>
    </row>
    <row r="689" spans="5:5" ht="12.75" customHeight="1">
      <c r="E689" s="48"/>
    </row>
    <row r="690" spans="5:5" ht="12.75" customHeight="1">
      <c r="E690" s="48"/>
    </row>
    <row r="691" spans="5:5" ht="12.75" customHeight="1">
      <c r="E691" s="48"/>
    </row>
    <row r="692" spans="5:5" ht="12.75" customHeight="1">
      <c r="E692" s="48"/>
    </row>
    <row r="693" spans="5:5" ht="12.75" customHeight="1">
      <c r="E693" s="48"/>
    </row>
    <row r="694" spans="5:5" ht="12.75" customHeight="1">
      <c r="E694" s="48"/>
    </row>
    <row r="695" spans="5:5" ht="12.75" customHeight="1">
      <c r="E695" s="48"/>
    </row>
    <row r="696" spans="5:5" ht="12.75" customHeight="1">
      <c r="E696" s="48"/>
    </row>
    <row r="697" spans="5:5" ht="12.75" customHeight="1">
      <c r="E697" s="48"/>
    </row>
    <row r="698" spans="5:5" ht="12.75" customHeight="1">
      <c r="E698" s="48"/>
    </row>
    <row r="699" spans="5:5" ht="12.75" customHeight="1">
      <c r="E699" s="48"/>
    </row>
    <row r="700" spans="5:5" ht="12.75" customHeight="1">
      <c r="E700" s="48"/>
    </row>
    <row r="701" spans="5:5" ht="12.75" customHeight="1">
      <c r="E701" s="48"/>
    </row>
    <row r="702" spans="5:5" ht="12.75" customHeight="1">
      <c r="E702" s="48"/>
    </row>
    <row r="703" spans="5:5" ht="12.75" customHeight="1">
      <c r="E703" s="48"/>
    </row>
    <row r="704" spans="5:5" ht="12.75" customHeight="1">
      <c r="E704" s="48"/>
    </row>
    <row r="705" spans="5:5" ht="12.75" customHeight="1">
      <c r="E705" s="48"/>
    </row>
    <row r="706" spans="5:5" ht="12.75" customHeight="1">
      <c r="E706" s="48"/>
    </row>
    <row r="707" spans="5:5" ht="12.75" customHeight="1">
      <c r="E707" s="48"/>
    </row>
    <row r="708" spans="5:5" ht="12.75" customHeight="1">
      <c r="E708" s="48"/>
    </row>
    <row r="709" spans="5:5" ht="12.75" customHeight="1">
      <c r="E709" s="48"/>
    </row>
    <row r="710" spans="5:5" ht="12.75" customHeight="1">
      <c r="E710" s="48"/>
    </row>
    <row r="711" spans="5:5" ht="12.75" customHeight="1">
      <c r="E711" s="48"/>
    </row>
    <row r="712" spans="5:5" ht="12.75" customHeight="1">
      <c r="E712" s="48"/>
    </row>
    <row r="713" spans="5:5" ht="12.75" customHeight="1">
      <c r="E713" s="48"/>
    </row>
    <row r="714" spans="5:5" ht="12.75" customHeight="1">
      <c r="E714" s="48"/>
    </row>
    <row r="715" spans="5:5" ht="12.75" customHeight="1">
      <c r="E715" s="48"/>
    </row>
    <row r="716" spans="5:5" ht="12.75" customHeight="1">
      <c r="E716" s="48"/>
    </row>
    <row r="717" spans="5:5" ht="12.75" customHeight="1">
      <c r="E717" s="48"/>
    </row>
    <row r="718" spans="5:5" ht="12.75" customHeight="1">
      <c r="E718" s="48"/>
    </row>
    <row r="719" spans="5:5" ht="12.75" customHeight="1">
      <c r="E719" s="48"/>
    </row>
    <row r="720" spans="5:5" ht="12.75" customHeight="1">
      <c r="E720" s="48"/>
    </row>
    <row r="721" spans="5:5" ht="12.75" customHeight="1">
      <c r="E721" s="48"/>
    </row>
    <row r="722" spans="5:5" ht="12.75" customHeight="1">
      <c r="E722" s="48"/>
    </row>
    <row r="723" spans="5:5" ht="12.75" customHeight="1">
      <c r="E723" s="48"/>
    </row>
    <row r="724" spans="5:5" ht="12.75" customHeight="1">
      <c r="E724" s="48"/>
    </row>
    <row r="725" spans="5:5" ht="12.75" customHeight="1">
      <c r="E725" s="48"/>
    </row>
    <row r="726" spans="5:5" ht="12.75" customHeight="1">
      <c r="E726" s="48"/>
    </row>
    <row r="727" spans="5:5" ht="12.75" customHeight="1">
      <c r="E727" s="48"/>
    </row>
    <row r="728" spans="5:5" ht="12.75" customHeight="1">
      <c r="E728" s="48"/>
    </row>
    <row r="729" spans="5:5" ht="12.75" customHeight="1">
      <c r="E729" s="48"/>
    </row>
    <row r="730" spans="5:5" ht="12.75" customHeight="1">
      <c r="E730" s="48"/>
    </row>
    <row r="731" spans="5:5" ht="12.75" customHeight="1">
      <c r="E731" s="48"/>
    </row>
    <row r="732" spans="5:5" ht="12.75" customHeight="1">
      <c r="E732" s="48"/>
    </row>
    <row r="733" spans="5:5" ht="12.75" customHeight="1">
      <c r="E733" s="48"/>
    </row>
    <row r="734" spans="5:5" ht="12.75" customHeight="1">
      <c r="E734" s="48"/>
    </row>
    <row r="735" spans="5:5" ht="12.75" customHeight="1">
      <c r="E735" s="48"/>
    </row>
    <row r="736" spans="5:5" ht="12.75" customHeight="1">
      <c r="E736" s="48"/>
    </row>
    <row r="737" spans="5:5" ht="12.75" customHeight="1">
      <c r="E737" s="48"/>
    </row>
    <row r="738" spans="5:5" ht="12.75" customHeight="1">
      <c r="E738" s="48"/>
    </row>
    <row r="739" spans="5:5" ht="12.75" customHeight="1">
      <c r="E739" s="48"/>
    </row>
    <row r="740" spans="5:5" ht="12.75" customHeight="1">
      <c r="E740" s="48"/>
    </row>
    <row r="741" spans="5:5" ht="12.75" customHeight="1">
      <c r="E741" s="48"/>
    </row>
    <row r="742" spans="5:5" ht="12.75" customHeight="1">
      <c r="E742" s="48"/>
    </row>
    <row r="743" spans="5:5" ht="12.75" customHeight="1">
      <c r="E743" s="48"/>
    </row>
    <row r="744" spans="5:5" ht="12.75" customHeight="1">
      <c r="E744" s="48"/>
    </row>
    <row r="745" spans="5:5" ht="12.75" customHeight="1">
      <c r="E745" s="48"/>
    </row>
    <row r="746" spans="5:5" ht="12.75" customHeight="1">
      <c r="E746" s="48"/>
    </row>
    <row r="747" spans="5:5" ht="12.75" customHeight="1">
      <c r="E747" s="48"/>
    </row>
    <row r="748" spans="5:5" ht="12.75" customHeight="1">
      <c r="E748" s="48"/>
    </row>
    <row r="749" spans="5:5" ht="12.75" customHeight="1">
      <c r="E749" s="48"/>
    </row>
    <row r="750" spans="5:5" ht="12.75" customHeight="1">
      <c r="E750" s="48"/>
    </row>
    <row r="751" spans="5:5" ht="12.75" customHeight="1">
      <c r="E751" s="48"/>
    </row>
    <row r="752" spans="5:5" ht="12.75" customHeight="1">
      <c r="E752" s="48"/>
    </row>
    <row r="753" spans="5:5" ht="12.75" customHeight="1">
      <c r="E753" s="48"/>
    </row>
    <row r="754" spans="5:5" ht="12.75" customHeight="1">
      <c r="E754" s="48"/>
    </row>
    <row r="755" spans="5:5" ht="12.75" customHeight="1">
      <c r="E755" s="48"/>
    </row>
    <row r="756" spans="5:5" ht="12.75" customHeight="1">
      <c r="E756" s="48"/>
    </row>
    <row r="757" spans="5:5" ht="12.75" customHeight="1">
      <c r="E757" s="48"/>
    </row>
    <row r="758" spans="5:5" ht="12.75" customHeight="1">
      <c r="E758" s="48"/>
    </row>
    <row r="759" spans="5:5" ht="12.75" customHeight="1">
      <c r="E759" s="48"/>
    </row>
    <row r="760" spans="5:5" ht="12.75" customHeight="1">
      <c r="E760" s="48"/>
    </row>
    <row r="761" spans="5:5" ht="12.75" customHeight="1">
      <c r="E761" s="48"/>
    </row>
    <row r="762" spans="5:5" ht="12.75" customHeight="1">
      <c r="E762" s="48"/>
    </row>
    <row r="763" spans="5:5" ht="12.75" customHeight="1">
      <c r="E763" s="48"/>
    </row>
    <row r="764" spans="5:5" ht="12.75" customHeight="1">
      <c r="E764" s="48"/>
    </row>
    <row r="765" spans="5:5" ht="12.75" customHeight="1">
      <c r="E765" s="48"/>
    </row>
    <row r="766" spans="5:5" ht="12.75" customHeight="1">
      <c r="E766" s="48"/>
    </row>
    <row r="767" spans="5:5" ht="12.75" customHeight="1">
      <c r="E767" s="48"/>
    </row>
    <row r="768" spans="5:5" ht="12.75" customHeight="1">
      <c r="E768" s="48"/>
    </row>
    <row r="769" spans="5:5" ht="12.75" customHeight="1">
      <c r="E769" s="48"/>
    </row>
    <row r="770" spans="5:5" ht="12.75" customHeight="1">
      <c r="E770" s="48"/>
    </row>
    <row r="771" spans="5:5" ht="12.75" customHeight="1">
      <c r="E771" s="48"/>
    </row>
    <row r="772" spans="5:5" ht="12.75" customHeight="1">
      <c r="E772" s="48"/>
    </row>
    <row r="773" spans="5:5" ht="12.75" customHeight="1">
      <c r="E773" s="48"/>
    </row>
    <row r="774" spans="5:5" ht="12.75" customHeight="1">
      <c r="E774" s="48"/>
    </row>
    <row r="775" spans="5:5" ht="12.75" customHeight="1">
      <c r="E775" s="48"/>
    </row>
    <row r="776" spans="5:5" ht="12.75" customHeight="1">
      <c r="E776" s="48"/>
    </row>
    <row r="777" spans="5:5" ht="12.75" customHeight="1">
      <c r="E777" s="48"/>
    </row>
    <row r="778" spans="5:5" ht="12.75" customHeight="1">
      <c r="E778" s="48"/>
    </row>
    <row r="779" spans="5:5" ht="12.75" customHeight="1">
      <c r="E779" s="48"/>
    </row>
    <row r="780" spans="5:5" ht="12.75" customHeight="1">
      <c r="E780" s="48"/>
    </row>
    <row r="781" spans="5:5" ht="12.75" customHeight="1">
      <c r="E781" s="48"/>
    </row>
    <row r="782" spans="5:5" ht="12.75" customHeight="1">
      <c r="E782" s="48"/>
    </row>
    <row r="783" spans="5:5" ht="12.75" customHeight="1">
      <c r="E783" s="48"/>
    </row>
    <row r="784" spans="5:5" ht="12.75" customHeight="1">
      <c r="E784" s="48"/>
    </row>
    <row r="785" spans="5:5" ht="12.75" customHeight="1">
      <c r="E785" s="48"/>
    </row>
    <row r="786" spans="5:5" ht="12.75" customHeight="1">
      <c r="E786" s="48"/>
    </row>
    <row r="787" spans="5:5" ht="12.75" customHeight="1">
      <c r="E787" s="48"/>
    </row>
    <row r="788" spans="5:5" ht="12.75" customHeight="1">
      <c r="E788" s="48"/>
    </row>
    <row r="789" spans="5:5" ht="12.75" customHeight="1">
      <c r="E789" s="48"/>
    </row>
    <row r="790" spans="5:5" ht="12.75" customHeight="1">
      <c r="E790" s="48"/>
    </row>
    <row r="791" spans="5:5" ht="12.75" customHeight="1">
      <c r="E791" s="48"/>
    </row>
    <row r="792" spans="5:5" ht="12.75" customHeight="1">
      <c r="E792" s="48"/>
    </row>
    <row r="793" spans="5:5" ht="12.75" customHeight="1">
      <c r="E793" s="48"/>
    </row>
    <row r="794" spans="5:5" ht="12.75" customHeight="1">
      <c r="E794" s="48"/>
    </row>
    <row r="795" spans="5:5" ht="12.75" customHeight="1">
      <c r="E795" s="48"/>
    </row>
    <row r="796" spans="5:5" ht="12.75" customHeight="1">
      <c r="E796" s="48"/>
    </row>
    <row r="797" spans="5:5" ht="12.75" customHeight="1">
      <c r="E797" s="48"/>
    </row>
    <row r="798" spans="5:5" ht="12.75" customHeight="1">
      <c r="E798" s="48"/>
    </row>
    <row r="799" spans="5:5" ht="12.75" customHeight="1">
      <c r="E799" s="48"/>
    </row>
    <row r="800" spans="5:5" ht="12.75" customHeight="1">
      <c r="E800" s="48"/>
    </row>
    <row r="801" spans="5:5" ht="12.75" customHeight="1">
      <c r="E801" s="48"/>
    </row>
    <row r="802" spans="5:5" ht="12.75" customHeight="1">
      <c r="E802" s="48"/>
    </row>
    <row r="803" spans="5:5" ht="12.75" customHeight="1">
      <c r="E803" s="48"/>
    </row>
    <row r="804" spans="5:5" ht="12.75" customHeight="1">
      <c r="E804" s="48"/>
    </row>
    <row r="805" spans="5:5" ht="12.75" customHeight="1">
      <c r="E805" s="48"/>
    </row>
    <row r="806" spans="5:5" ht="12.75" customHeight="1">
      <c r="E806" s="48"/>
    </row>
    <row r="807" spans="5:5" ht="12.75" customHeight="1">
      <c r="E807" s="48"/>
    </row>
    <row r="808" spans="5:5" ht="12.75" customHeight="1">
      <c r="E808" s="48"/>
    </row>
    <row r="809" spans="5:5" ht="12.75" customHeight="1">
      <c r="E809" s="48"/>
    </row>
    <row r="810" spans="5:5" ht="12.75" customHeight="1">
      <c r="E810" s="48"/>
    </row>
    <row r="811" spans="5:5" ht="12.75" customHeight="1">
      <c r="E811" s="48"/>
    </row>
    <row r="812" spans="5:5" ht="12.75" customHeight="1">
      <c r="E812" s="48"/>
    </row>
    <row r="813" spans="5:5" ht="12.75" customHeight="1">
      <c r="E813" s="48"/>
    </row>
    <row r="814" spans="5:5" ht="12.75" customHeight="1">
      <c r="E814" s="48"/>
    </row>
    <row r="815" spans="5:5" ht="12.75" customHeight="1">
      <c r="E815" s="48"/>
    </row>
    <row r="816" spans="5:5" ht="12.75" customHeight="1">
      <c r="E816" s="48"/>
    </row>
    <row r="817" spans="5:5" ht="12.75" customHeight="1">
      <c r="E817" s="48"/>
    </row>
    <row r="818" spans="5:5" ht="12.75" customHeight="1">
      <c r="E818" s="48"/>
    </row>
    <row r="819" spans="5:5" ht="12.75" customHeight="1">
      <c r="E819" s="48"/>
    </row>
    <row r="820" spans="5:5" ht="12.75" customHeight="1">
      <c r="E820" s="48"/>
    </row>
    <row r="821" spans="5:5" ht="12.75" customHeight="1">
      <c r="E821" s="48"/>
    </row>
    <row r="822" spans="5:5" ht="12.75" customHeight="1">
      <c r="E822" s="48"/>
    </row>
    <row r="823" spans="5:5" ht="12.75" customHeight="1">
      <c r="E823" s="48"/>
    </row>
    <row r="824" spans="5:5" ht="12.75" customHeight="1">
      <c r="E824" s="48"/>
    </row>
    <row r="825" spans="5:5" ht="12.75" customHeight="1">
      <c r="E825" s="48"/>
    </row>
    <row r="826" spans="5:5" ht="12.75" customHeight="1">
      <c r="E826" s="48"/>
    </row>
    <row r="827" spans="5:5" ht="12.75" customHeight="1">
      <c r="E827" s="48"/>
    </row>
    <row r="828" spans="5:5" ht="12.75" customHeight="1">
      <c r="E828" s="48"/>
    </row>
    <row r="829" spans="5:5" ht="12.75" customHeight="1">
      <c r="E829" s="48"/>
    </row>
    <row r="830" spans="5:5" ht="12.75" customHeight="1">
      <c r="E830" s="48"/>
    </row>
    <row r="831" spans="5:5" ht="12.75" customHeight="1">
      <c r="E831" s="48"/>
    </row>
    <row r="832" spans="5:5" ht="12.75" customHeight="1">
      <c r="E832" s="48"/>
    </row>
    <row r="833" spans="5:5" ht="12.75" customHeight="1">
      <c r="E833" s="48"/>
    </row>
    <row r="834" spans="5:5" ht="12.75" customHeight="1">
      <c r="E834" s="48"/>
    </row>
    <row r="835" spans="5:5" ht="12.75" customHeight="1">
      <c r="E835" s="48"/>
    </row>
    <row r="836" spans="5:5" ht="12.75" customHeight="1">
      <c r="E836" s="48"/>
    </row>
    <row r="837" spans="5:5" ht="12.75" customHeight="1">
      <c r="E837" s="48"/>
    </row>
    <row r="838" spans="5:5" ht="12.75" customHeight="1">
      <c r="E838" s="48"/>
    </row>
    <row r="839" spans="5:5" ht="12.75" customHeight="1">
      <c r="E839" s="48"/>
    </row>
    <row r="840" spans="5:5" ht="12.75" customHeight="1">
      <c r="E840" s="48"/>
    </row>
    <row r="841" spans="5:5" ht="12.75" customHeight="1">
      <c r="E841" s="48"/>
    </row>
    <row r="842" spans="5:5" ht="12.75" customHeight="1">
      <c r="E842" s="48"/>
    </row>
    <row r="843" spans="5:5" ht="12.75" customHeight="1">
      <c r="E843" s="48"/>
    </row>
    <row r="844" spans="5:5" ht="12.75" customHeight="1">
      <c r="E844" s="48"/>
    </row>
    <row r="845" spans="5:5" ht="12.75" customHeight="1">
      <c r="E845" s="48"/>
    </row>
    <row r="846" spans="5:5" ht="12.75" customHeight="1">
      <c r="E846" s="48"/>
    </row>
    <row r="847" spans="5:5" ht="12.75" customHeight="1">
      <c r="E847" s="48"/>
    </row>
    <row r="848" spans="5:5" ht="12.75" customHeight="1">
      <c r="E848" s="48"/>
    </row>
    <row r="849" spans="5:5" ht="12.75" customHeight="1">
      <c r="E849" s="48"/>
    </row>
    <row r="850" spans="5:5" ht="12.75" customHeight="1">
      <c r="E850" s="48"/>
    </row>
    <row r="851" spans="5:5" ht="12.75" customHeight="1">
      <c r="E851" s="48"/>
    </row>
    <row r="852" spans="5:5" ht="12.75" customHeight="1">
      <c r="E852" s="48"/>
    </row>
    <row r="853" spans="5:5" ht="12.75" customHeight="1">
      <c r="E853" s="48"/>
    </row>
    <row r="854" spans="5:5" ht="12.75" customHeight="1">
      <c r="E854" s="48"/>
    </row>
    <row r="855" spans="5:5" ht="12.75" customHeight="1">
      <c r="E855" s="48"/>
    </row>
    <row r="856" spans="5:5" ht="12.75" customHeight="1">
      <c r="E856" s="48"/>
    </row>
    <row r="857" spans="5:5" ht="12.75" customHeight="1">
      <c r="E857" s="48"/>
    </row>
    <row r="858" spans="5:5" ht="12.75" customHeight="1">
      <c r="E858" s="48"/>
    </row>
    <row r="859" spans="5:5" ht="12.75" customHeight="1">
      <c r="E859" s="48"/>
    </row>
    <row r="860" spans="5:5" ht="12.75" customHeight="1">
      <c r="E860" s="48"/>
    </row>
    <row r="861" spans="5:5" ht="12.75" customHeight="1">
      <c r="E861" s="48"/>
    </row>
    <row r="862" spans="5:5" ht="12.75" customHeight="1">
      <c r="E862" s="48"/>
    </row>
    <row r="863" spans="5:5" ht="12.75" customHeight="1">
      <c r="E863" s="48"/>
    </row>
    <row r="864" spans="5:5" ht="12.75" customHeight="1">
      <c r="E864" s="48"/>
    </row>
    <row r="865" spans="5:5" ht="12.75" customHeight="1">
      <c r="E865" s="48"/>
    </row>
    <row r="866" spans="5:5" ht="12.75" customHeight="1">
      <c r="E866" s="48"/>
    </row>
    <row r="867" spans="5:5" ht="12.75" customHeight="1">
      <c r="E867" s="48"/>
    </row>
    <row r="868" spans="5:5" ht="12.75" customHeight="1">
      <c r="E868" s="48"/>
    </row>
    <row r="869" spans="5:5" ht="12.75" customHeight="1">
      <c r="E869" s="48"/>
    </row>
    <row r="870" spans="5:5" ht="12.75" customHeight="1">
      <c r="E870" s="48"/>
    </row>
    <row r="871" spans="5:5" ht="12.75" customHeight="1">
      <c r="E871" s="48"/>
    </row>
    <row r="872" spans="5:5" ht="12.75" customHeight="1">
      <c r="E872" s="48"/>
    </row>
    <row r="873" spans="5:5" ht="12.75" customHeight="1">
      <c r="E873" s="48"/>
    </row>
    <row r="874" spans="5:5" ht="12.75" customHeight="1">
      <c r="E874" s="48"/>
    </row>
    <row r="875" spans="5:5" ht="12.75" customHeight="1">
      <c r="E875" s="48"/>
    </row>
    <row r="876" spans="5:5" ht="12.75" customHeight="1">
      <c r="E876" s="48"/>
    </row>
    <row r="877" spans="5:5" ht="12.75" customHeight="1">
      <c r="E877" s="48"/>
    </row>
    <row r="878" spans="5:5" ht="12.75" customHeight="1">
      <c r="E878" s="48"/>
    </row>
    <row r="879" spans="5:5" ht="12.75" customHeight="1">
      <c r="E879" s="48"/>
    </row>
    <row r="880" spans="5:5" ht="12.75" customHeight="1">
      <c r="E880" s="48"/>
    </row>
    <row r="881" spans="5:5" ht="12.75" customHeight="1">
      <c r="E881" s="48"/>
    </row>
    <row r="882" spans="5:5" ht="12.75" customHeight="1">
      <c r="E882" s="48"/>
    </row>
    <row r="883" spans="5:5" ht="12.75" customHeight="1">
      <c r="E883" s="48"/>
    </row>
    <row r="884" spans="5:5" ht="12.75" customHeight="1">
      <c r="E884" s="48"/>
    </row>
    <row r="885" spans="5:5" ht="12.75" customHeight="1">
      <c r="E885" s="48"/>
    </row>
    <row r="886" spans="5:5" ht="12.75" customHeight="1">
      <c r="E886" s="48"/>
    </row>
    <row r="887" spans="5:5" ht="12.75" customHeight="1">
      <c r="E887" s="48"/>
    </row>
    <row r="888" spans="5:5" ht="12.75" customHeight="1">
      <c r="E888" s="48"/>
    </row>
    <row r="889" spans="5:5" ht="12.75" customHeight="1">
      <c r="E889" s="48"/>
    </row>
    <row r="890" spans="5:5" ht="12.75" customHeight="1">
      <c r="E890" s="48"/>
    </row>
    <row r="891" spans="5:5" ht="12.75" customHeight="1">
      <c r="E891" s="48"/>
    </row>
    <row r="892" spans="5:5" ht="12.75" customHeight="1">
      <c r="E892" s="48"/>
    </row>
    <row r="893" spans="5:5" ht="12.75" customHeight="1">
      <c r="E893" s="48"/>
    </row>
    <row r="894" spans="5:5" ht="12.75" customHeight="1">
      <c r="E894" s="48"/>
    </row>
    <row r="895" spans="5:5" ht="12.75" customHeight="1">
      <c r="E895" s="48"/>
    </row>
    <row r="896" spans="5:5" ht="12.75" customHeight="1">
      <c r="E896" s="48"/>
    </row>
    <row r="897" spans="5:5" ht="12.75" customHeight="1">
      <c r="E897" s="48"/>
    </row>
    <row r="898" spans="5:5" ht="12.75" customHeight="1">
      <c r="E898" s="48"/>
    </row>
    <row r="899" spans="5:5" ht="12.75" customHeight="1">
      <c r="E899" s="48"/>
    </row>
    <row r="900" spans="5:5" ht="12.75" customHeight="1">
      <c r="E900" s="48"/>
    </row>
    <row r="901" spans="5:5" ht="12.75" customHeight="1">
      <c r="E901" s="48"/>
    </row>
    <row r="902" spans="5:5" ht="12.75" customHeight="1">
      <c r="E902" s="48"/>
    </row>
    <row r="903" spans="5:5" ht="12.75" customHeight="1">
      <c r="E903" s="48"/>
    </row>
    <row r="904" spans="5:5" ht="12.75" customHeight="1">
      <c r="E904" s="48"/>
    </row>
    <row r="905" spans="5:5" ht="12.75" customHeight="1">
      <c r="E905" s="48"/>
    </row>
    <row r="906" spans="5:5" ht="12.75" customHeight="1">
      <c r="E906" s="48"/>
    </row>
    <row r="907" spans="5:5" ht="12.75" customHeight="1">
      <c r="E907" s="48"/>
    </row>
    <row r="908" spans="5:5" ht="12.75" customHeight="1">
      <c r="E908" s="48"/>
    </row>
    <row r="909" spans="5:5" ht="12.75" customHeight="1">
      <c r="E909" s="48"/>
    </row>
    <row r="910" spans="5:5" ht="12.75" customHeight="1">
      <c r="E910" s="48"/>
    </row>
    <row r="911" spans="5:5" ht="12.75" customHeight="1">
      <c r="E911" s="48"/>
    </row>
    <row r="912" spans="5:5" ht="12.75" customHeight="1">
      <c r="E912" s="48"/>
    </row>
    <row r="913" spans="5:5" ht="12.75" customHeight="1">
      <c r="E913" s="48"/>
    </row>
    <row r="914" spans="5:5" ht="12.75" customHeight="1">
      <c r="E914" s="48"/>
    </row>
    <row r="915" spans="5:5" ht="12.75" customHeight="1">
      <c r="E915" s="48"/>
    </row>
    <row r="916" spans="5:5" ht="12.75" customHeight="1">
      <c r="E916" s="48"/>
    </row>
    <row r="917" spans="5:5" ht="12.75" customHeight="1">
      <c r="E917" s="48"/>
    </row>
    <row r="918" spans="5:5" ht="12.75" customHeight="1">
      <c r="E918" s="48"/>
    </row>
    <row r="919" spans="5:5" ht="12.75" customHeight="1">
      <c r="E919" s="48"/>
    </row>
    <row r="920" spans="5:5" ht="12.75" customHeight="1">
      <c r="E920" s="48"/>
    </row>
    <row r="921" spans="5:5" ht="12.75" customHeight="1">
      <c r="E921" s="48"/>
    </row>
    <row r="922" spans="5:5" ht="12.75" customHeight="1">
      <c r="E922" s="48"/>
    </row>
    <row r="923" spans="5:5" ht="12.75" customHeight="1">
      <c r="E923" s="48"/>
    </row>
    <row r="924" spans="5:5" ht="12.75" customHeight="1">
      <c r="E924" s="48"/>
    </row>
    <row r="925" spans="5:5" ht="12.75" customHeight="1">
      <c r="E925" s="48"/>
    </row>
    <row r="926" spans="5:5" ht="12.75" customHeight="1">
      <c r="E926" s="48"/>
    </row>
    <row r="927" spans="5:5" ht="12.75" customHeight="1">
      <c r="E927" s="48"/>
    </row>
    <row r="928" spans="5:5" ht="12.75" customHeight="1">
      <c r="E928" s="48"/>
    </row>
    <row r="929" spans="5:5" ht="12.75" customHeight="1">
      <c r="E929" s="48"/>
    </row>
    <row r="930" spans="5:5" ht="12.75" customHeight="1">
      <c r="E930" s="48"/>
    </row>
    <row r="931" spans="5:5" ht="12.75" customHeight="1">
      <c r="E931" s="48"/>
    </row>
    <row r="932" spans="5:5" ht="12.75" customHeight="1">
      <c r="E932" s="48"/>
    </row>
    <row r="933" spans="5:5" ht="12.75" customHeight="1">
      <c r="E933" s="48"/>
    </row>
    <row r="934" spans="5:5" ht="12.75" customHeight="1">
      <c r="E934" s="48"/>
    </row>
    <row r="935" spans="5:5" ht="12.75" customHeight="1">
      <c r="E935" s="48"/>
    </row>
    <row r="936" spans="5:5" ht="12.75" customHeight="1">
      <c r="E936" s="48"/>
    </row>
    <row r="937" spans="5:5" ht="12.75" customHeight="1">
      <c r="E937" s="48"/>
    </row>
    <row r="938" spans="5:5" ht="12.75" customHeight="1">
      <c r="E938" s="48"/>
    </row>
    <row r="939" spans="5:5" ht="12.75" customHeight="1">
      <c r="E939" s="48"/>
    </row>
    <row r="940" spans="5:5" ht="12.75" customHeight="1">
      <c r="E940" s="48"/>
    </row>
    <row r="941" spans="5:5" ht="12.75" customHeight="1">
      <c r="E941" s="48"/>
    </row>
    <row r="942" spans="5:5" ht="12.75" customHeight="1">
      <c r="E942" s="48"/>
    </row>
    <row r="943" spans="5:5" ht="12.75" customHeight="1">
      <c r="E943" s="48"/>
    </row>
    <row r="944" spans="5:5" ht="12.75" customHeight="1">
      <c r="E944" s="48"/>
    </row>
    <row r="945" spans="5:5" ht="12.75" customHeight="1">
      <c r="E945" s="48"/>
    </row>
    <row r="946" spans="5:5" ht="12.75" customHeight="1">
      <c r="E946" s="48"/>
    </row>
    <row r="947" spans="5:5" ht="12.75" customHeight="1">
      <c r="E947" s="48"/>
    </row>
    <row r="948" spans="5:5" ht="12.75" customHeight="1">
      <c r="E948" s="48"/>
    </row>
    <row r="949" spans="5:5" ht="12.75" customHeight="1">
      <c r="E949" s="48"/>
    </row>
    <row r="950" spans="5:5" ht="12.75" customHeight="1">
      <c r="E950" s="48"/>
    </row>
    <row r="951" spans="5:5" ht="12.75" customHeight="1">
      <c r="E951" s="48"/>
    </row>
    <row r="952" spans="5:5" ht="12.75" customHeight="1">
      <c r="E952" s="48"/>
    </row>
    <row r="953" spans="5:5" ht="12.75" customHeight="1">
      <c r="E953" s="48"/>
    </row>
    <row r="954" spans="5:5" ht="12.75" customHeight="1">
      <c r="E954" s="48"/>
    </row>
    <row r="955" spans="5:5" ht="12.75" customHeight="1">
      <c r="E955" s="48"/>
    </row>
    <row r="956" spans="5:5" ht="12.75" customHeight="1">
      <c r="E956" s="48"/>
    </row>
    <row r="957" spans="5:5" ht="12.75" customHeight="1">
      <c r="E957" s="48"/>
    </row>
    <row r="958" spans="5:5" ht="12.75" customHeight="1">
      <c r="E958" s="48"/>
    </row>
    <row r="959" spans="5:5" ht="12.75" customHeight="1">
      <c r="E959" s="48"/>
    </row>
    <row r="960" spans="5:5" ht="12.75" customHeight="1">
      <c r="E960" s="48"/>
    </row>
    <row r="961" spans="5:5" ht="12.75" customHeight="1">
      <c r="E961" s="48"/>
    </row>
    <row r="962" spans="5:5" ht="12.75" customHeight="1">
      <c r="E962" s="48"/>
    </row>
    <row r="963" spans="5:5" ht="12.75" customHeight="1">
      <c r="E963" s="48"/>
    </row>
    <row r="964" spans="5:5" ht="12.75" customHeight="1">
      <c r="E964" s="48"/>
    </row>
    <row r="965" spans="5:5" ht="12.75" customHeight="1">
      <c r="E965" s="48"/>
    </row>
    <row r="966" spans="5:5" ht="12.75" customHeight="1">
      <c r="E966" s="48"/>
    </row>
    <row r="967" spans="5:5" ht="12.75" customHeight="1">
      <c r="E967" s="48"/>
    </row>
    <row r="968" spans="5:5" ht="12.75" customHeight="1">
      <c r="E968" s="48"/>
    </row>
    <row r="969" spans="5:5" ht="12.75" customHeight="1">
      <c r="E969" s="48"/>
    </row>
    <row r="970" spans="5:5" ht="12.75" customHeight="1">
      <c r="E970" s="48"/>
    </row>
    <row r="971" spans="5:5" ht="12.75" customHeight="1">
      <c r="E971" s="48"/>
    </row>
    <row r="972" spans="5:5" ht="12.75" customHeight="1">
      <c r="E972" s="48"/>
    </row>
    <row r="973" spans="5:5" ht="12.75" customHeight="1">
      <c r="E973" s="48"/>
    </row>
    <row r="974" spans="5:5" ht="12.75" customHeight="1">
      <c r="E974" s="48"/>
    </row>
    <row r="975" spans="5:5" ht="12.75" customHeight="1">
      <c r="E975" s="48"/>
    </row>
    <row r="976" spans="5:5" ht="12.75" customHeight="1">
      <c r="E976" s="48"/>
    </row>
    <row r="977" spans="5:5" ht="12.75" customHeight="1">
      <c r="E977" s="48"/>
    </row>
    <row r="978" spans="5:5" ht="12.75" customHeight="1">
      <c r="E978" s="48"/>
    </row>
    <row r="979" spans="5:5" ht="12.75" customHeight="1">
      <c r="E979" s="48"/>
    </row>
    <row r="980" spans="5:5" ht="12.75" customHeight="1">
      <c r="E980" s="48"/>
    </row>
    <row r="981" spans="5:5" ht="12.75" customHeight="1">
      <c r="E981" s="48"/>
    </row>
    <row r="982" spans="5:5" ht="12.75" customHeight="1">
      <c r="E982" s="48"/>
    </row>
    <row r="983" spans="5:5" ht="12.75" customHeight="1">
      <c r="E983" s="48"/>
    </row>
    <row r="984" spans="5:5" ht="12.75" customHeight="1">
      <c r="E984" s="48"/>
    </row>
    <row r="985" spans="5:5" ht="12.75" customHeight="1">
      <c r="E985" s="48"/>
    </row>
    <row r="986" spans="5:5" ht="12.75" customHeight="1">
      <c r="E986" s="48"/>
    </row>
    <row r="987" spans="5:5" ht="12.75" customHeight="1">
      <c r="E987" s="48"/>
    </row>
    <row r="988" spans="5:5" ht="12.75" customHeight="1">
      <c r="E988" s="48"/>
    </row>
    <row r="989" spans="5:5" ht="12.75" customHeight="1">
      <c r="E989" s="48"/>
    </row>
    <row r="990" spans="5:5" ht="12.75" customHeight="1">
      <c r="E990" s="48"/>
    </row>
    <row r="991" spans="5:5" ht="12.75" customHeight="1">
      <c r="E991" s="48"/>
    </row>
    <row r="992" spans="5:5" ht="12.75" customHeight="1">
      <c r="E992" s="48"/>
    </row>
    <row r="993" spans="5:5" ht="12.75" customHeight="1">
      <c r="E993" s="48"/>
    </row>
    <row r="994" spans="5:5" ht="12.75" customHeight="1">
      <c r="E994" s="48"/>
    </row>
    <row r="995" spans="5:5" ht="12.75" customHeight="1">
      <c r="E995" s="48"/>
    </row>
    <row r="996" spans="5:5" ht="12.75" customHeight="1">
      <c r="E996" s="48"/>
    </row>
    <row r="997" spans="5:5" ht="12.75" customHeight="1">
      <c r="E997" s="48"/>
    </row>
    <row r="998" spans="5:5" ht="12.75" customHeight="1">
      <c r="E998" s="48"/>
    </row>
    <row r="999" spans="5:5" ht="12.75" customHeight="1">
      <c r="E999" s="48"/>
    </row>
    <row r="1000" spans="5:5" ht="12.75" customHeight="1">
      <c r="E1000" s="48"/>
    </row>
    <row r="1001" spans="5:5" ht="15" customHeight="1">
      <c r="E1001" s="48"/>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1f1ae0-ff40-426b-8308-7d13400d05bf">
      <Terms xmlns="http://schemas.microsoft.com/office/infopath/2007/PartnerControls"/>
    </lcf76f155ced4ddcb4097134ff3c332f>
    <TaxCatchAll xmlns="e66ba2b9-22ac-4cea-a0e0-d837d3ecc038" xsi:nil="true"/>
    <x xmlns="251f1ae0-ff40-426b-8308-7d13400d05bf">
      <Url xsi:nil="true"/>
      <Description xsi:nil="true"/>
    </x>
    <October xmlns="251f1ae0-ff40-426b-8308-7d13400d05bf" xsi:nil="true"/>
    <Link xmlns="251f1ae0-ff40-426b-8308-7d13400d05bf">
      <Url xsi:nil="true"/>
      <Description xsi:nil="true"/>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35EDAEF9CA58884B98ECB04930A1DEBC" ma:contentTypeVersion="21" ma:contentTypeDescription="Create a new document." ma:contentTypeScope="" ma:versionID="666f71e6f8e9b3a4483aaf0fad24a6b3">
  <xsd:schema xmlns:xsd="http://www.w3.org/2001/XMLSchema" xmlns:xs="http://www.w3.org/2001/XMLSchema" xmlns:p="http://schemas.microsoft.com/office/2006/metadata/properties" xmlns:ns2="251f1ae0-ff40-426b-8308-7d13400d05bf" xmlns:ns3="e66ba2b9-22ac-4cea-a0e0-d837d3ecc038" targetNamespace="http://schemas.microsoft.com/office/2006/metadata/properties" ma:root="true" ma:fieldsID="909a088d7fdc8d7cd5333e4fe1a62d66" ns2:_="" ns3:_="">
    <xsd:import namespace="251f1ae0-ff40-426b-8308-7d13400d05bf"/>
    <xsd:import namespace="e66ba2b9-22ac-4cea-a0e0-d837d3ecc0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DateTaken" minOccurs="0"/>
                <xsd:element ref="ns2:MediaServiceAutoKeyPoints" minOccurs="0"/>
                <xsd:element ref="ns2:MediaServiceKeyPoints" minOccurs="0"/>
                <xsd:element ref="ns2:Link" minOccurs="0"/>
                <xsd:element ref="ns2:x" minOccurs="0"/>
                <xsd:element ref="ns2:lcf76f155ced4ddcb4097134ff3c332f" minOccurs="0"/>
                <xsd:element ref="ns3:TaxCatchAll" minOccurs="0"/>
                <xsd:element ref="ns2:MediaServiceLocation" minOccurs="0"/>
                <xsd:element ref="ns2:MediaServiceObjectDetectorVersions" minOccurs="0"/>
                <xsd:element ref="ns2:Octobe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1f1ae0-ff40-426b-8308-7d13400d0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ink" ma:index="20"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x" ma:index="21" nillable="true" ma:displayName="x" ma:format="Hyperlink" ma:internalName="x">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6e31b94-67c0-4bb1-9a87-2b31ccf699de"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October" ma:index="27" nillable="true" ma:displayName="October" ma:format="Dropdown" ma:internalName="October">
      <xsd:simpleType>
        <xsd:restriction base="dms:Text">
          <xsd:maxLength value="255"/>
        </xsd:restriction>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6ba2b9-22ac-4cea-a0e0-d837d3ecc03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27e3d84-eb05-4d95-9404-744dcfe83cfb}" ma:internalName="TaxCatchAll" ma:showField="CatchAllData" ma:web="e66ba2b9-22ac-4cea-a0e0-d837d3ecc0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D99F50-88C7-4690-A11E-BE792CD2261D}">
  <ds:schemaRefs>
    <ds:schemaRef ds:uri="http://schemas.openxmlformats.org/package/2006/metadata/core-properties"/>
    <ds:schemaRef ds:uri="http://schemas.microsoft.com/office/2006/metadata/properties"/>
    <ds:schemaRef ds:uri="http://purl.org/dc/elements/1.1/"/>
    <ds:schemaRef ds:uri="251f1ae0-ff40-426b-8308-7d13400d05bf"/>
    <ds:schemaRef ds:uri="http://purl.org/dc/terms/"/>
    <ds:schemaRef ds:uri="http://purl.org/dc/dcmitype/"/>
    <ds:schemaRef ds:uri="http://schemas.microsoft.com/office/2006/documentManagement/types"/>
    <ds:schemaRef ds:uri="http://schemas.microsoft.com/office/infopath/2007/PartnerControls"/>
    <ds:schemaRef ds:uri="e66ba2b9-22ac-4cea-a0e0-d837d3ecc038"/>
    <ds:schemaRef ds:uri="http://www.w3.org/XML/1998/namespace"/>
  </ds:schemaRefs>
</ds:datastoreItem>
</file>

<file path=customXml/itemProps2.xml><?xml version="1.0" encoding="utf-8"?>
<ds:datastoreItem xmlns:ds="http://schemas.openxmlformats.org/officeDocument/2006/customXml" ds:itemID="{5BA56A61-203C-4348-AAF3-317193288099}">
  <ds:schemaRefs>
    <ds:schemaRef ds:uri="http://schemas.microsoft.com/sharepoint/v3/contenttype/forms"/>
  </ds:schemaRefs>
</ds:datastoreItem>
</file>

<file path=customXml/itemProps3.xml><?xml version="1.0" encoding="utf-8"?>
<ds:datastoreItem xmlns:ds="http://schemas.openxmlformats.org/officeDocument/2006/customXml" ds:itemID="{C1088898-D1D5-463A-A685-3C6C9B9F569B}">
  <ds:schemaRefs>
    <ds:schemaRef ds:uri="http://www.w3.org/2001/XMLSchema"/>
  </ds:schemaRefs>
</ds:datastoreItem>
</file>

<file path=customXml/itemProps4.xml><?xml version="1.0" encoding="utf-8"?>
<ds:datastoreItem xmlns:ds="http://schemas.openxmlformats.org/officeDocument/2006/customXml" ds:itemID="{98F2AB3A-6DCF-427A-ACB1-B696BB0A2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1f1ae0-ff40-426b-8308-7d13400d05bf"/>
    <ds:schemaRef ds:uri="e66ba2b9-22ac-4cea-a0e0-d837d3ecc0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PPMP (11Apr2025)</vt:lpstr>
      <vt:lpstr>PPMP Market Scoping (0407)</vt:lpstr>
      <vt:lpstr>PPMP</vt:lpstr>
      <vt:lpstr>PPMP Market Scoping</vt:lpstr>
      <vt:lpstr>draft Market Scoping Template</vt:lpstr>
      <vt:lpstr>Indicative PPMP</vt:lpstr>
      <vt:lpstr>Object Code</vt:lpstr>
      <vt:lpstr>Reference 4 - MYCA Form</vt:lpstr>
      <vt:lpstr>Guide to Fill-Out</vt:lpstr>
      <vt:lpstr>Indicative PPMP </vt:lpstr>
      <vt:lpstr>Reference 2 - BP Form 202</vt:lpstr>
      <vt:lpstr>Reference 3 - Purchase Request</vt:lpstr>
      <vt:lpstr>Categories (2)</vt:lpstr>
      <vt:lpstr>Validation</vt:lpstr>
      <vt:lpstr>'draft Market Scoping Template'!Print_Area</vt:lpstr>
      <vt:lpstr>'Guide to Fill-Out'!Print_Area</vt:lpstr>
      <vt:lpstr>'Indicative PPMP'!Print_Area</vt:lpstr>
      <vt:lpstr>'Indicative PPMP '!Print_Area</vt:lpstr>
      <vt:lpstr>'PPMP (11Apr2025)'!Print_Area</vt:lpstr>
      <vt:lpstr>'PPMP Market Scoping'!Print_Area</vt:lpstr>
      <vt:lpstr>'PPMP Market Scoping (0407)'!Print_Area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JGOgardo</dc:creator>
  <cp:keywords/>
  <dc:description/>
  <cp:lastModifiedBy>Acer Helios Neo</cp:lastModifiedBy>
  <cp:revision/>
  <dcterms:created xsi:type="dcterms:W3CDTF">2020-09-29T03:01:12Z</dcterms:created>
  <dcterms:modified xsi:type="dcterms:W3CDTF">2026-10-20T03:08:23Z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0x01010035EDAEF9CA58884B98ECB04930A1DEBC</vt:lpwstr>
  </property>
  <property fmtid="{D5CDD505-2E9C-101B-9397-08002B2CF9AE}" pid="3" name="MediaServiceImageTags">
    <vt:lpwstr/>
  </property>
  <property fmtid="{D5CDD505-2E9C-101B-9397-08002B2CF9AE}" pid="4" name="PlanSwiftJobName">
    <vt:lpwstr/>
  </property>
  <property fmtid="{D5CDD505-2E9C-101B-9397-08002B2CF9AE}" pid="5" name="PlanSwiftJobGuid">
    <vt:lpwstr/>
  </property>
  <property fmtid="{D5CDD505-2E9C-101B-9397-08002B2CF9AE}" pid="6" name="LinkedDataId">
    <vt:lpwstr>{C1088898-D1D5-463A-A685-3C6C9B9F569B}</vt:lpwstr>
  </property>
</Properties>
</file>